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30" windowHeight="8685" tabRatio="838" activeTab="0"/>
  </bookViews>
  <sheets>
    <sheet name="LABOR LOG" sheetId="1" r:id="rId1"/>
    <sheet name="EQUIPMENT" sheetId="2" r:id="rId2"/>
    <sheet name="Rent Eq" sheetId="3" r:id="rId3"/>
    <sheet name="MATERIAL" sheetId="4" r:id="rId4"/>
    <sheet name="CONTRACT" sheetId="5" r:id="rId5"/>
    <sheet name="Cklist" sheetId="6" r:id="rId6"/>
    <sheet name="Schedule" sheetId="7" r:id="rId7"/>
  </sheets>
  <definedNames>
    <definedName name="_xlnm.Print_Area" localSheetId="5">'Cklist'!$A$1:$C$50</definedName>
    <definedName name="_xlnm.Print_Area" localSheetId="4">'CONTRACT'!$A$1:$E$24</definedName>
    <definedName name="_xlnm.Print_Area" localSheetId="1">'EQUIPMENT'!$A$1:$P$28</definedName>
    <definedName name="_xlnm.Print_Area" localSheetId="0">'LABOR LOG'!$A$1:$N$40</definedName>
    <definedName name="_xlnm.Print_Area" localSheetId="3">'MATERIAL'!$A$1:$I$26</definedName>
    <definedName name="_xlnm.Print_Area" localSheetId="2">'Rent Eq'!$A$1:$H$30</definedName>
    <definedName name="_xlnm.Print_Titles" localSheetId="6">'Schedule'!$15:$15</definedName>
  </definedNames>
  <calcPr fullCalcOnLoad="1"/>
</workbook>
</file>

<file path=xl/sharedStrings.xml><?xml version="1.0" encoding="utf-8"?>
<sst xmlns="http://schemas.openxmlformats.org/spreadsheetml/2006/main" count="1837" uniqueCount="627">
  <si>
    <t>DISASTER/EMERGENCY 
LABOR LOG</t>
  </si>
  <si>
    <t xml:space="preserve">Page     </t>
  </si>
  <si>
    <t>of</t>
  </si>
  <si>
    <t>1. DEPARTMENT/DIVISION</t>
  </si>
  <si>
    <t>2. PA ID</t>
  </si>
  <si>
    <t>3. PW #</t>
  </si>
  <si>
    <t xml:space="preserve">4. DISASTER/DECLARATION </t>
  </si>
  <si>
    <t>FEMA-_ _ _ _-DR</t>
  </si>
  <si>
    <t>5. LOCATION/SITE</t>
  </si>
  <si>
    <t>6. CATEGORY</t>
  </si>
  <si>
    <t xml:space="preserve">7. PERIOD COVERING
  </t>
  </si>
  <si>
    <t>B</t>
  </si>
  <si>
    <t>8. DESCRIPTION OF WORK PERFORMED</t>
  </si>
  <si>
    <t>DATES AND HOURS WORKED EACH WEEK</t>
  </si>
  <si>
    <t>COSTS</t>
  </si>
  <si>
    <t>DATE</t>
  </si>
  <si>
    <t>TOTAL
HOURS</t>
  </si>
  <si>
    <t>HOURLY
RATE</t>
  </si>
  <si>
    <t>BENEFIT
RATE/HR</t>
  </si>
  <si>
    <t>TOTAL
HOURLY</t>
  </si>
  <si>
    <t>TOTAL
COSTS</t>
  </si>
  <si>
    <t>NAME</t>
  </si>
  <si>
    <t>REG PAY</t>
  </si>
  <si>
    <t>REG</t>
  </si>
  <si>
    <t>O.T.</t>
  </si>
  <si>
    <t>INC</t>
  </si>
  <si>
    <t>JOB TITLE AND EXEMPT OR NON-EXEMPT</t>
  </si>
  <si>
    <t>EMERGENCY JOB TITLE</t>
  </si>
  <si>
    <t>PAY</t>
  </si>
  <si>
    <t>Grand Total</t>
  </si>
  <si>
    <t>I CERTIFY THAT THE ABOVE INFORMATION WAS OBTAINED FROM PAYROLL RECORDS, INVOICES, OR OTHER DOCUMENTS THAT ARE AVAILABLE FOR AUDIT.</t>
  </si>
  <si>
    <t>CERTIFIED</t>
  </si>
  <si>
    <t>TITLE</t>
  </si>
  <si>
    <t>DISASTER/EMERGENCY 
EQUIPMENT LOG</t>
  </si>
  <si>
    <t xml:space="preserve">Page   </t>
  </si>
  <si>
    <t xml:space="preserve">of </t>
  </si>
  <si>
    <t xml:space="preserve">4.  DISASTER/DECLARATION </t>
  </si>
  <si>
    <t>TYPE OF EQUIPMENT</t>
  </si>
  <si>
    <t>OPERATORS NAME</t>
  </si>
  <si>
    <t>DATES AND HOURS USED EACH DAY</t>
  </si>
  <si>
    <t>INDICATE SIZE CAPACITY HORSEPOWER MAKE AND MODEL AS APPROPRIATE</t>
  </si>
  <si>
    <t xml:space="preserve">FEMA EQUIPMENT COST CODE </t>
  </si>
  <si>
    <t>EQUIPMENT RATE</t>
  </si>
  <si>
    <t>TOTAL COST</t>
  </si>
  <si>
    <t>_ _ _ _</t>
  </si>
  <si>
    <t>HOURS</t>
  </si>
  <si>
    <t>GRAND TOTAL</t>
  </si>
  <si>
    <t>I CERTIFY THAT THE ABOVE INFORMATION WAS OBTAINED FROM INVOICES OR OTHER DOCUMENTS THAT ARE AVAILABLE FOR AUDIT.</t>
  </si>
  <si>
    <t>DISASTER/EMERGENCY
RENTED EQUIPMENT LOG</t>
  </si>
  <si>
    <t>Page</t>
  </si>
  <si>
    <t>FEMA - _ _ _ _ - DR</t>
  </si>
  <si>
    <t>7. PERIOD COVERING</t>
  </si>
  <si>
    <t>RATE PER HOUR</t>
  </si>
  <si>
    <t>TYPE OF EQUIPMENT
Indicates size capacity horsepower make and model as appropriate</t>
  </si>
  <si>
    <t>DATES AND HOURS USED</t>
  </si>
  <si>
    <t>W/OPR</t>
  </si>
  <si>
    <t>W/OUT OPR</t>
  </si>
  <si>
    <t>VENDOR</t>
  </si>
  <si>
    <t>INVOICE NO.</t>
  </si>
  <si>
    <t>DATE AND AMOUNT PAID</t>
  </si>
  <si>
    <t>DISASTER/EMERGENCY 
MATERIALS LOG</t>
  </si>
  <si>
    <t>DESCRIPTION</t>
  </si>
  <si>
    <t>QUAN</t>
  </si>
  <si>
    <t>UNIT PRICE</t>
  </si>
  <si>
    <t>TOTAL PRICE</t>
  </si>
  <si>
    <t>DATE PURCHASED</t>
  </si>
  <si>
    <t>DATE USED</t>
  </si>
  <si>
    <t>ACTUAL</t>
  </si>
  <si>
    <t>STOCK</t>
  </si>
  <si>
    <t>DISASTER/EMERGENCY 
CONTRACT LOG</t>
  </si>
  <si>
    <t>Page       of</t>
  </si>
  <si>
    <t xml:space="preserve">3. PW # </t>
  </si>
  <si>
    <t xml:space="preserve">4. DISASTER/DECLARATION # </t>
  </si>
  <si>
    <t>7. PERIOD COVERING
   to</t>
  </si>
  <si>
    <t>DATES WORKED</t>
  </si>
  <si>
    <t>CONTRACTOR</t>
  </si>
  <si>
    <t>P.O. NUMBER &amp; INVOICE NUMBER</t>
  </si>
  <si>
    <t>AMOUNT</t>
  </si>
  <si>
    <t>COMMENTS-SCOPE</t>
  </si>
  <si>
    <t>to</t>
  </si>
  <si>
    <t xml:space="preserve">                 GRAND TOTAL</t>
  </si>
  <si>
    <r>
      <t xml:space="preserve">Total Cost Labor </t>
    </r>
    <r>
      <rPr>
        <b/>
        <u val="single"/>
        <sz val="10"/>
        <rFont val="Courier New"/>
        <family val="3"/>
      </rPr>
      <t>Regular</t>
    </r>
    <r>
      <rPr>
        <b/>
        <sz val="10"/>
        <rFont val="Courier New"/>
        <family val="3"/>
      </rPr>
      <t xml:space="preserve"> Time</t>
    </r>
  </si>
  <si>
    <r>
      <t xml:space="preserve">Total Cost Labor </t>
    </r>
    <r>
      <rPr>
        <b/>
        <u val="single"/>
        <sz val="10"/>
        <rFont val="Courier New"/>
        <family val="3"/>
      </rPr>
      <t>Overtime</t>
    </r>
  </si>
  <si>
    <r>
      <t xml:space="preserve">Total Cost Emergency </t>
    </r>
    <r>
      <rPr>
        <b/>
        <u val="single"/>
        <sz val="10"/>
        <rFont val="Courier New"/>
        <family val="3"/>
      </rPr>
      <t>Incentive</t>
    </r>
  </si>
  <si>
    <t>FEMA BINDER CHECKLIST</t>
  </si>
  <si>
    <t>Hurricane Procedure</t>
  </si>
  <si>
    <t>Emergency Management Plan for division</t>
  </si>
  <si>
    <t>Emergency Pay</t>
  </si>
  <si>
    <t>Countywide Emergency Pay Policy</t>
  </si>
  <si>
    <t>Photos</t>
  </si>
  <si>
    <t>Photos of storm damage to County buildings, structures, etc.</t>
  </si>
  <si>
    <t>Plant Logs</t>
  </si>
  <si>
    <t>Plant operating logs</t>
  </si>
  <si>
    <t>Cost Matrix</t>
  </si>
  <si>
    <t>Copy of Total Cost Matrix</t>
  </si>
  <si>
    <t>Labor</t>
  </si>
  <si>
    <t>Hard copy of labor logs signed by supervisor</t>
  </si>
  <si>
    <t>MS Excel file of Labor Logs (separate file for 72-Hour period)</t>
  </si>
  <si>
    <t>MS Excel file of Labor Log Data Entry</t>
  </si>
  <si>
    <t>Include backup timesheets</t>
  </si>
  <si>
    <t>PTCs</t>
  </si>
  <si>
    <t>PeopleSoft labor reports</t>
  </si>
  <si>
    <t>Equipment</t>
  </si>
  <si>
    <t>MS Excel file of Equipment Logs (separate file for 72-Hour period)</t>
  </si>
  <si>
    <t>MS Excel file of Equipment Log Data Entry</t>
  </si>
  <si>
    <t>Backup Work Orders, POs</t>
  </si>
  <si>
    <t>Rented Equipment</t>
  </si>
  <si>
    <t>MS Excel file of Rental Equipment Logs (separate file for 72-Hour period)</t>
  </si>
  <si>
    <t>Backup invoices, POs</t>
  </si>
  <si>
    <t>Materials</t>
  </si>
  <si>
    <t>MS Excel file of Materials Logs (separate file for 72-Hour period)</t>
  </si>
  <si>
    <t>Backup, POs</t>
  </si>
  <si>
    <t>Work Orders</t>
  </si>
  <si>
    <t>Work order sheet with Maximo work order details report</t>
  </si>
  <si>
    <t>Work order tracking</t>
  </si>
  <si>
    <t>Contract</t>
  </si>
  <si>
    <t>MS Excel file of Contract Logs (separate file for 72-Hour period)</t>
  </si>
  <si>
    <t>Backup invoices, PO's, DO's</t>
  </si>
  <si>
    <t>Mutual Aid</t>
  </si>
  <si>
    <t>Copy of Mutual Aid Agreements</t>
  </si>
  <si>
    <t>Invoices</t>
  </si>
  <si>
    <t>MS Excel file of Mutual Aid spreadsheet</t>
  </si>
  <si>
    <t>DEPARTMENT OF HOMELAND SECURITY</t>
  </si>
  <si>
    <t>EMERGENCY PREPAREDNESS AND RESPONSE DIRECTORATE</t>
  </si>
  <si>
    <t>RECOVERY DIVISION</t>
  </si>
  <si>
    <t>PUBLIC ASSISTANCE BRANCH</t>
  </si>
  <si>
    <t>WASHINGTON, D.C. 20472</t>
  </si>
  <si>
    <t>The rates on this Schedule of Equipment Rates are for applicant-owned equipment in good mechanical condition, complete with all required attachments.  Each rate covers all costs eligible under the Robert T. Stafford Disaster Relief and Emergency Assistanc</t>
  </si>
  <si>
    <t>Equipment must be in actual operation performing eligible work in order for reimbursement to be eligible.  LABOR COSTS OF OPERATOR ARE NOT INCLUDED in the rates and should be approved separately from equipment costs.</t>
  </si>
  <si>
    <t>THESE RATES ARE APPLICABLE TO MAJOR DISASTERS AND EMERGENCIES DECLARED BY THE PRESIDENT AFTER THE DATE OF PUBLICATION OF THIS SCHEDULE.</t>
  </si>
  <si>
    <t>Cost Code</t>
  </si>
  <si>
    <t>Specification</t>
  </si>
  <si>
    <t>Capacity/Size</t>
  </si>
  <si>
    <t>HP</t>
  </si>
  <si>
    <t>Notes</t>
  </si>
  <si>
    <t>Unit</t>
  </si>
  <si>
    <t>Rate</t>
  </si>
  <si>
    <t>Aerial Lift, Self-Propelled</t>
  </si>
  <si>
    <t>Max. Platform Height</t>
  </si>
  <si>
    <t>37 Ft</t>
  </si>
  <si>
    <t>to 15</t>
  </si>
  <si>
    <t>Articulated, Telescoping, Scissor.</t>
  </si>
  <si>
    <t>hour</t>
  </si>
  <si>
    <t>60 Ft</t>
  </si>
  <si>
    <t>to 30</t>
  </si>
  <si>
    <t>70 Ft</t>
  </si>
  <si>
    <t>to 50</t>
  </si>
  <si>
    <t>125 Ft</t>
  </si>
  <si>
    <t>to 85</t>
  </si>
  <si>
    <t>Articulated and Telescoping.</t>
  </si>
  <si>
    <t>150 Ft</t>
  </si>
  <si>
    <t>to 130</t>
  </si>
  <si>
    <t>Aerial Lift, Truck Mntd</t>
  </si>
  <si>
    <t>25 Ft</t>
  </si>
  <si>
    <t>50 Ft</t>
  </si>
  <si>
    <t>75 Ft</t>
  </si>
  <si>
    <t>100 Ft</t>
  </si>
  <si>
    <t>Air Compressor</t>
  </si>
  <si>
    <t>Air Delivery</t>
  </si>
  <si>
    <t>41 CFM</t>
  </si>
  <si>
    <t>to 10</t>
  </si>
  <si>
    <t>Hoses included.</t>
  </si>
  <si>
    <t>103 CFM</t>
  </si>
  <si>
    <t>130 CFM</t>
  </si>
  <si>
    <t>175 CFM</t>
  </si>
  <si>
    <t>to 90</t>
  </si>
  <si>
    <t>400 CFM</t>
  </si>
  <si>
    <t>to 145</t>
  </si>
  <si>
    <t>575 CFM</t>
  </si>
  <si>
    <t>to 230</t>
  </si>
  <si>
    <t>1100 CFM</t>
  </si>
  <si>
    <t>to 355</t>
  </si>
  <si>
    <t>1600 CFM</t>
  </si>
  <si>
    <t>to 500</t>
  </si>
  <si>
    <t>Air Curtain Burner</t>
  </si>
  <si>
    <t>In ground burner.</t>
  </si>
  <si>
    <t>to 75</t>
  </si>
  <si>
    <t>to 100</t>
  </si>
  <si>
    <t>Above ground burner.</t>
  </si>
  <si>
    <t>Ambulance</t>
  </si>
  <si>
    <t>to 150</t>
  </si>
  <si>
    <t>to 210</t>
  </si>
  <si>
    <t>Auger, Portable</t>
  </si>
  <si>
    <t>Hole Diameter</t>
  </si>
  <si>
    <t>16 In</t>
  </si>
  <si>
    <t>to 6</t>
  </si>
  <si>
    <t>18 In</t>
  </si>
  <si>
    <t>to 13</t>
  </si>
  <si>
    <t>Auger, Tractor Mntd</t>
  </si>
  <si>
    <t>Max. Auger Diameter</t>
  </si>
  <si>
    <t>36 In</t>
  </si>
  <si>
    <t>Includes digger, boom and mounting hardware.</t>
  </si>
  <si>
    <t>Auger, Truck Mntd</t>
  </si>
  <si>
    <t>Max. Auger Size</t>
  </si>
  <si>
    <t>24 In</t>
  </si>
  <si>
    <t>Guardrail post driver.</t>
  </si>
  <si>
    <t>Automobile</t>
  </si>
  <si>
    <t>Transporting people.</t>
  </si>
  <si>
    <t>mile</t>
  </si>
  <si>
    <t>Transporting cargo.</t>
  </si>
  <si>
    <t>Automobile, Police</t>
  </si>
  <si>
    <t>to 250</t>
  </si>
  <si>
    <t>Patrolling.</t>
  </si>
  <si>
    <t>Stationary with engine running.</t>
  </si>
  <si>
    <t>Barge, Deck</t>
  </si>
  <si>
    <t>Size</t>
  </si>
  <si>
    <t>120'x30'x7.25'</t>
  </si>
  <si>
    <t>120'x45'x7'</t>
  </si>
  <si>
    <t>140'x45'x7'</t>
  </si>
  <si>
    <t>150'x45'x9'</t>
  </si>
  <si>
    <t>Barge, Hopper</t>
  </si>
  <si>
    <t>200'x35'x12'</t>
  </si>
  <si>
    <t>Open</t>
  </si>
  <si>
    <t>Closed</t>
  </si>
  <si>
    <t>Board, Arrow</t>
  </si>
  <si>
    <t>to 8</t>
  </si>
  <si>
    <t>Trailer Mounted.</t>
  </si>
  <si>
    <t>Board, Message</t>
  </si>
  <si>
    <t>to 5</t>
  </si>
  <si>
    <t>Boat, Push</t>
  </si>
  <si>
    <t>45'x21'x6'</t>
  </si>
  <si>
    <t>to 435</t>
  </si>
  <si>
    <t>Flat hull.</t>
  </si>
  <si>
    <t>54'x21'x6'</t>
  </si>
  <si>
    <t>to 525</t>
  </si>
  <si>
    <t>58'x24'x7.5'</t>
  </si>
  <si>
    <t>to 705</t>
  </si>
  <si>
    <t>64'x25'x8'</t>
  </si>
  <si>
    <t>to 870</t>
  </si>
  <si>
    <t>Boat, Row</t>
  </si>
  <si>
    <t>Heavy duty.</t>
  </si>
  <si>
    <t>Boat, Runabout</t>
  </si>
  <si>
    <t>13'x5'</t>
  </si>
  <si>
    <t>Outboard.</t>
  </si>
  <si>
    <t>Boat, Tender</t>
  </si>
  <si>
    <t>14'x7'</t>
  </si>
  <si>
    <t>Inboard with 360 degree drive.</t>
  </si>
  <si>
    <t>Boat, Tow</t>
  </si>
  <si>
    <t>55'x20'x5'</t>
  </si>
  <si>
    <t>Steel.</t>
  </si>
  <si>
    <t>60'x21'x5'</t>
  </si>
  <si>
    <t>to 1050</t>
  </si>
  <si>
    <t>70'x30'x7.5'</t>
  </si>
  <si>
    <t>to 1350</t>
  </si>
  <si>
    <t>120'x34'x8'</t>
  </si>
  <si>
    <t>to 2000</t>
  </si>
  <si>
    <t>Boat, Tug</t>
  </si>
  <si>
    <t>Length</t>
  </si>
  <si>
    <t>16 Ft</t>
  </si>
  <si>
    <t>18 Ft</t>
  </si>
  <si>
    <t>to 175</t>
  </si>
  <si>
    <t>26 Ft</t>
  </si>
  <si>
    <t>40 Ft</t>
  </si>
  <si>
    <t>to 380</t>
  </si>
  <si>
    <t>51 Ft</t>
  </si>
  <si>
    <t>to 700</t>
  </si>
  <si>
    <t>Breaker, Pavement</t>
  </si>
  <si>
    <t>to 70</t>
  </si>
  <si>
    <t>to 105</t>
  </si>
  <si>
    <t>to 137</t>
  </si>
  <si>
    <t>Broom, Pavement</t>
  </si>
  <si>
    <t>Broom Length</t>
  </si>
  <si>
    <t>72 In</t>
  </si>
  <si>
    <t>to 20</t>
  </si>
  <si>
    <t>84 In</t>
  </si>
  <si>
    <t>to 45</t>
  </si>
  <si>
    <t>96 In</t>
  </si>
  <si>
    <t>Broom, Pavement, Mntd</t>
  </si>
  <si>
    <t>to 18</t>
  </si>
  <si>
    <t>Broom, Pavement, Pull</t>
  </si>
  <si>
    <t>Bucket, Clamshell</t>
  </si>
  <si>
    <t>Capacity</t>
  </si>
  <si>
    <t>1.0 CY</t>
  </si>
  <si>
    <t xml:space="preserve">Includes teeth. </t>
  </si>
  <si>
    <t>2.5 CY</t>
  </si>
  <si>
    <t>5.0 CY</t>
  </si>
  <si>
    <t>7.5 CY</t>
  </si>
  <si>
    <t>Bucket, Dragline</t>
  </si>
  <si>
    <t>2.0 CY</t>
  </si>
  <si>
    <t>10 CY</t>
  </si>
  <si>
    <t>14 CY</t>
  </si>
  <si>
    <t>Bus</t>
  </si>
  <si>
    <t>to 300</t>
  </si>
  <si>
    <t>Chain Saw</t>
  </si>
  <si>
    <t>Bar Length</t>
  </si>
  <si>
    <t>25 In</t>
  </si>
  <si>
    <t>Chain Saw, Pole</t>
  </si>
  <si>
    <t>Bar Size</t>
  </si>
  <si>
    <t>Chipper, Brush</t>
  </si>
  <si>
    <t>Chipping Capacity</t>
  </si>
  <si>
    <t>6 In</t>
  </si>
  <si>
    <t>to 35</t>
  </si>
  <si>
    <t>12 In</t>
  </si>
  <si>
    <t>to 65</t>
  </si>
  <si>
    <t>to 125</t>
  </si>
  <si>
    <t>to 200</t>
  </si>
  <si>
    <t>19 In</t>
  </si>
  <si>
    <t>to 450</t>
  </si>
  <si>
    <t>to 650</t>
  </si>
  <si>
    <t>Clamshell &amp; Dragline</t>
  </si>
  <si>
    <t>Bucket not included in rate.</t>
  </si>
  <si>
    <t>to 155</t>
  </si>
  <si>
    <t>to 235</t>
  </si>
  <si>
    <t>to 350</t>
  </si>
  <si>
    <t>to 530</t>
  </si>
  <si>
    <t>to 800</t>
  </si>
  <si>
    <t>Cleaner, Sewer/Catch Basin</t>
  </si>
  <si>
    <t>Hopper Capacity</t>
  </si>
  <si>
    <t>5 CY</t>
  </si>
  <si>
    <t>Truck Mounted.</t>
  </si>
  <si>
    <t>Compactor</t>
  </si>
  <si>
    <t>to 95</t>
  </si>
  <si>
    <t>to 335</t>
  </si>
  <si>
    <t>to 535</t>
  </si>
  <si>
    <t>Compactor, towed</t>
  </si>
  <si>
    <t>Crane</t>
  </si>
  <si>
    <t>Max. Lift Capacity</t>
  </si>
  <si>
    <t>8 MT</t>
  </si>
  <si>
    <t>to 80</t>
  </si>
  <si>
    <t>15 MT</t>
  </si>
  <si>
    <t>27 MT</t>
  </si>
  <si>
    <t>45 MT</t>
  </si>
  <si>
    <t>70 MT</t>
  </si>
  <si>
    <t>110 MT</t>
  </si>
  <si>
    <t>Crane, Truck Mntd</t>
  </si>
  <si>
    <t>17600 Lbs</t>
  </si>
  <si>
    <t>33000 Lbs</t>
  </si>
  <si>
    <t>60000 Lbs</t>
  </si>
  <si>
    <t>120000 Lbs</t>
  </si>
  <si>
    <t>Cutter, Brush</t>
  </si>
  <si>
    <t>Cutter Size</t>
  </si>
  <si>
    <t>8 ft</t>
  </si>
  <si>
    <t>to 190</t>
  </si>
  <si>
    <t>10 ft</t>
  </si>
  <si>
    <t>to 245</t>
  </si>
  <si>
    <t>Derrick, Hydraulic Digger</t>
  </si>
  <si>
    <t>Max. Boom Length</t>
  </si>
  <si>
    <t>55 Ft</t>
  </si>
  <si>
    <t>Includes hydraulic pole alignment attachment.</t>
  </si>
  <si>
    <t>95 Ft</t>
  </si>
  <si>
    <t>Distributor,  Asphalt</t>
  </si>
  <si>
    <t>Tank Capacity</t>
  </si>
  <si>
    <t>500 Gal</t>
  </si>
  <si>
    <t>Truck Mounted. Includes burners, insulated tank, and circulating spray bar.</t>
  </si>
  <si>
    <t>1000 Gal</t>
  </si>
  <si>
    <t>Dozer, Crawler</t>
  </si>
  <si>
    <t>to 160</t>
  </si>
  <si>
    <t>to 375</t>
  </si>
  <si>
    <t>to 565</t>
  </si>
  <si>
    <t>to 850</t>
  </si>
  <si>
    <t>Dozer, Wheel</t>
  </si>
  <si>
    <t>to 260</t>
  </si>
  <si>
    <t>to 445</t>
  </si>
  <si>
    <t>to 615</t>
  </si>
  <si>
    <t>Excavator, Hydraulic</t>
  </si>
  <si>
    <t>Bucket Capacity</t>
  </si>
  <si>
    <t>0.5 CY</t>
  </si>
  <si>
    <t>Crawler, Truck &amp; Wheel. Includes bucket.</t>
  </si>
  <si>
    <t>1.5 CY</t>
  </si>
  <si>
    <t>to 265</t>
  </si>
  <si>
    <t>4.5 CY</t>
  </si>
  <si>
    <t>to 420</t>
  </si>
  <si>
    <t>12 CY</t>
  </si>
  <si>
    <t>to 1000</t>
  </si>
  <si>
    <t>Feeder, Grizzly</t>
  </si>
  <si>
    <t>to 55</t>
  </si>
  <si>
    <t>Fork Lift</t>
  </si>
  <si>
    <t>6000 Lbs</t>
  </si>
  <si>
    <t>to 60</t>
  </si>
  <si>
    <t>12000 Lbs</t>
  </si>
  <si>
    <t>18000 Lbs</t>
  </si>
  <si>
    <t>to 140</t>
  </si>
  <si>
    <t>50000 Lbs</t>
  </si>
  <si>
    <t>to 215</t>
  </si>
  <si>
    <t>Generator</t>
  </si>
  <si>
    <t>Prime Output</t>
  </si>
  <si>
    <t>5.5 KW</t>
  </si>
  <si>
    <t>16 KW</t>
  </si>
  <si>
    <t>to 25</t>
  </si>
  <si>
    <t>43 KW</t>
  </si>
  <si>
    <t>85 KW</t>
  </si>
  <si>
    <t>140 KW</t>
  </si>
  <si>
    <t>210 KW</t>
  </si>
  <si>
    <t>280 KW</t>
  </si>
  <si>
    <t>to 400</t>
  </si>
  <si>
    <t>350 KW</t>
  </si>
  <si>
    <t>530 KW</t>
  </si>
  <si>
    <t>to 750</t>
  </si>
  <si>
    <t>710 KW</t>
  </si>
  <si>
    <t>1100 KW</t>
  </si>
  <si>
    <t>to 1500</t>
  </si>
  <si>
    <t>1500 KW</t>
  </si>
  <si>
    <t>1900 KW</t>
  </si>
  <si>
    <t>to 2500</t>
  </si>
  <si>
    <t>2400 KW</t>
  </si>
  <si>
    <t>to 3000</t>
  </si>
  <si>
    <t>Golf Cart</t>
  </si>
  <si>
    <t>2 person</t>
  </si>
  <si>
    <t>Graders</t>
  </si>
  <si>
    <t>Moldboard Size</t>
  </si>
  <si>
    <t>8 Ft</t>
  </si>
  <si>
    <t>Includes Rigid and Articulate equipment.</t>
  </si>
  <si>
    <t>10 Ft</t>
  </si>
  <si>
    <t>12 Ft</t>
  </si>
  <si>
    <t>14 Ft</t>
  </si>
  <si>
    <t>to 225</t>
  </si>
  <si>
    <t>Hose, Discharge</t>
  </si>
  <si>
    <t>Diameter</t>
  </si>
  <si>
    <t>3 In</t>
  </si>
  <si>
    <t>Per 25 foot length. Includes couplings.</t>
  </si>
  <si>
    <t>4 In</t>
  </si>
  <si>
    <t>8 In</t>
  </si>
  <si>
    <t>Hose, Suction</t>
  </si>
  <si>
    <t>Jackhammer (Dry)</t>
  </si>
  <si>
    <t>Weight Class</t>
  </si>
  <si>
    <t>25-45 Lbs</t>
  </si>
  <si>
    <t>Jackhammer (Wet)</t>
  </si>
  <si>
    <t>30-55 Lbs</t>
  </si>
  <si>
    <t>Loader, Crawler</t>
  </si>
  <si>
    <t>to 32</t>
  </si>
  <si>
    <t>Includes bucket.</t>
  </si>
  <si>
    <t>1 CY</t>
  </si>
  <si>
    <t>2 CY</t>
  </si>
  <si>
    <t>to 118</t>
  </si>
  <si>
    <t>3 CY</t>
  </si>
  <si>
    <t>to 178</t>
  </si>
  <si>
    <t>4 CY</t>
  </si>
  <si>
    <t>to 238</t>
  </si>
  <si>
    <t>Loader, Skid-Steer</t>
  </si>
  <si>
    <t>Operating Capacity</t>
  </si>
  <si>
    <t>1000 Lbs</t>
  </si>
  <si>
    <t>2000 Lbs</t>
  </si>
  <si>
    <t>3000 Lbs</t>
  </si>
  <si>
    <t>4000 Lbs</t>
  </si>
  <si>
    <t>to 94</t>
  </si>
  <si>
    <t>Loader, Tractor, Wheel</t>
  </si>
  <si>
    <t>to 81</t>
  </si>
  <si>
    <t>Loader, Wheel</t>
  </si>
  <si>
    <t>to 38</t>
  </si>
  <si>
    <t>to 152</t>
  </si>
  <si>
    <t>6 CY</t>
  </si>
  <si>
    <t>to 305</t>
  </si>
  <si>
    <t>7 CY</t>
  </si>
  <si>
    <t>to 360</t>
  </si>
  <si>
    <t>8 CY</t>
  </si>
  <si>
    <t>to 415</t>
  </si>
  <si>
    <t>9 CY</t>
  </si>
  <si>
    <t>to 470</t>
  </si>
  <si>
    <t>Loader-Backhoe, Wheel</t>
  </si>
  <si>
    <t>Loader Bucket Capacity</t>
  </si>
  <si>
    <t>to 40</t>
  </si>
  <si>
    <t>Loader and Backhoe Buckets included.</t>
  </si>
  <si>
    <t>1.75 CY</t>
  </si>
  <si>
    <t>to 115</t>
  </si>
  <si>
    <t>Mixer, Concrete Portable</t>
  </si>
  <si>
    <t>Batching Capacity</t>
  </si>
  <si>
    <t>10 Cft</t>
  </si>
  <si>
    <t>16 Cft</t>
  </si>
  <si>
    <t>Mixer, Concrete, Trailer Mntd</t>
  </si>
  <si>
    <t>11 Cft</t>
  </si>
  <si>
    <t>Motorcycle, Police</t>
  </si>
  <si>
    <t>Mulcher, Trailer Mntd</t>
  </si>
  <si>
    <t>Working Capacity</t>
  </si>
  <si>
    <t>7 TPH</t>
  </si>
  <si>
    <t>10 TPH</t>
  </si>
  <si>
    <t>20 TPH</t>
  </si>
  <si>
    <t>to 120</t>
  </si>
  <si>
    <t>Paver, Asphalt</t>
  </si>
  <si>
    <t>Includes wheel and crawler equipment.</t>
  </si>
  <si>
    <t>Pick-up, Asphalt</t>
  </si>
  <si>
    <t>to 110</t>
  </si>
  <si>
    <t>to 275</t>
  </si>
  <si>
    <t>Plow, Cable</t>
  </si>
  <si>
    <t>Plow Depth</t>
  </si>
  <si>
    <t>18 in</t>
  </si>
  <si>
    <t>36 in</t>
  </si>
  <si>
    <t>48 in</t>
  </si>
  <si>
    <t>Plow, Grader Mntd</t>
  </si>
  <si>
    <t>Width</t>
  </si>
  <si>
    <t>to 10 Ft</t>
  </si>
  <si>
    <t>to 14 Ft</t>
  </si>
  <si>
    <t>Plow, Truck Mntd</t>
  </si>
  <si>
    <t>to 15 Ft</t>
  </si>
  <si>
    <t>With leveling wing.</t>
  </si>
  <si>
    <t>Pump</t>
  </si>
  <si>
    <t>to 3</t>
  </si>
  <si>
    <t>Hoses not included.</t>
  </si>
  <si>
    <t>Pump Extender</t>
  </si>
  <si>
    <t>20 Ft</t>
  </si>
  <si>
    <t>Pump, W/O Power</t>
  </si>
  <si>
    <t>Pump Size</t>
  </si>
  <si>
    <t>Saw, Concrete</t>
  </si>
  <si>
    <t>Blade Diameter</t>
  </si>
  <si>
    <t>14 In</t>
  </si>
  <si>
    <t>to 14</t>
  </si>
  <si>
    <t>26 In</t>
  </si>
  <si>
    <t>48 In</t>
  </si>
  <si>
    <t>Saw, Rock</t>
  </si>
  <si>
    <t>Scraper</t>
  </si>
  <si>
    <t>Scraper Capacity</t>
  </si>
  <si>
    <t>11 CY</t>
  </si>
  <si>
    <t>16 CY</t>
  </si>
  <si>
    <t>23 CY</t>
  </si>
  <si>
    <t>to 365</t>
  </si>
  <si>
    <t>34 CY</t>
  </si>
  <si>
    <t>to 475</t>
  </si>
  <si>
    <t>44 CY</t>
  </si>
  <si>
    <t>to 600</t>
  </si>
  <si>
    <t>Snow Blower</t>
  </si>
  <si>
    <t>2,000 Tph</t>
  </si>
  <si>
    <t>2,500 Tph</t>
  </si>
  <si>
    <t>3,500 Tph</t>
  </si>
  <si>
    <t>Snow Blower, Truck Mntd</t>
  </si>
  <si>
    <t>600 Tph</t>
  </si>
  <si>
    <t>1100 Tph</t>
  </si>
  <si>
    <t>1600 Tph</t>
  </si>
  <si>
    <t>2500 Tph</t>
  </si>
  <si>
    <t>Sprayer, Seed</t>
  </si>
  <si>
    <t>750 Gal</t>
  </si>
  <si>
    <t>Trailer &amp; truck mounted.</t>
  </si>
  <si>
    <t>1250 Gal</t>
  </si>
  <si>
    <t>3500 Gal</t>
  </si>
  <si>
    <t>Spreader, Chemical</t>
  </si>
  <si>
    <t>to 4</t>
  </si>
  <si>
    <t>Spreader, Chip</t>
  </si>
  <si>
    <t>Spread Hopper Width</t>
  </si>
  <si>
    <t>12.5 Ft</t>
  </si>
  <si>
    <t>16.5 Ft</t>
  </si>
  <si>
    <t>Spreader, Chip, Mntd</t>
  </si>
  <si>
    <t>Hopper Size</t>
  </si>
  <si>
    <t>Spreader, Sand</t>
  </si>
  <si>
    <t>Mounting</t>
  </si>
  <si>
    <t>Tailgate, Chassis</t>
  </si>
  <si>
    <t>Dump Body</t>
  </si>
  <si>
    <t>Truck (10yd)</t>
  </si>
  <si>
    <t>Striper</t>
  </si>
  <si>
    <t>Paint Capacity</t>
  </si>
  <si>
    <t>40 Gal</t>
  </si>
  <si>
    <t>to 22</t>
  </si>
  <si>
    <t>90 Gal</t>
  </si>
  <si>
    <t>120 Gal</t>
  </si>
  <si>
    <t>to 122</t>
  </si>
  <si>
    <t>Striper, Truck Mntd</t>
  </si>
  <si>
    <t>to 460</t>
  </si>
  <si>
    <t>Striper, Walk-behind</t>
  </si>
  <si>
    <t>12 Gal</t>
  </si>
  <si>
    <t>Sweeper, Pavement</t>
  </si>
  <si>
    <t>Trailer, Dump</t>
  </si>
  <si>
    <t>20 CY</t>
  </si>
  <si>
    <t>Does not include Prime Mover.</t>
  </si>
  <si>
    <t>30 CY</t>
  </si>
  <si>
    <t>40 CY</t>
  </si>
  <si>
    <t>Trailer, Equipment</t>
  </si>
  <si>
    <t>30 Tons</t>
  </si>
  <si>
    <t>40 Tons</t>
  </si>
  <si>
    <t>60 Tons</t>
  </si>
  <si>
    <t>Trailer, Office</t>
  </si>
  <si>
    <t>Trailer Size</t>
  </si>
  <si>
    <t>8' x 24'</t>
  </si>
  <si>
    <t>8' x 32'</t>
  </si>
  <si>
    <t>10' x 32'</t>
  </si>
  <si>
    <t>Trailer, Water</t>
  </si>
  <si>
    <t>4000 Gal</t>
  </si>
  <si>
    <t>Includes a centrifugal pump with sump and a rear spraybar.</t>
  </si>
  <si>
    <t>6000 Gal</t>
  </si>
  <si>
    <t>10000 Gal</t>
  </si>
  <si>
    <t>14000 Gal</t>
  </si>
  <si>
    <t>Trencher</t>
  </si>
  <si>
    <t>Walk-behind, Crawler &amp; Wheel Mounted. Chain and Wheel.</t>
  </si>
  <si>
    <t>Trowel, Concrete</t>
  </si>
  <si>
    <t>90 In</t>
  </si>
  <si>
    <t>100 In</t>
  </si>
  <si>
    <t>Truck, Bucket</t>
  </si>
  <si>
    <t>Add Flatbed Truck to Truck Mounted Aerial Lift.</t>
  </si>
  <si>
    <t>Truck, Cleaning</t>
  </si>
  <si>
    <t>Add Flatbed Truck to Sewer Cleaner.</t>
  </si>
  <si>
    <t>Truck, Concrete Mixer</t>
  </si>
  <si>
    <t>Mixer Capacity</t>
  </si>
  <si>
    <t>to 255</t>
  </si>
  <si>
    <t>13 CY</t>
  </si>
  <si>
    <t>Truck, Dump</t>
  </si>
  <si>
    <t>Struck Capacity</t>
  </si>
  <si>
    <t>18 CY</t>
  </si>
  <si>
    <t>to 330</t>
  </si>
  <si>
    <t>28 CY</t>
  </si>
  <si>
    <t>50 CY</t>
  </si>
  <si>
    <t>to 620</t>
  </si>
  <si>
    <t>Truck, Fire</t>
  </si>
  <si>
    <t>Pump Capacity</t>
  </si>
  <si>
    <t>1000 GPM</t>
  </si>
  <si>
    <t>1250 GPM</t>
  </si>
  <si>
    <t>1500 GPM</t>
  </si>
  <si>
    <t>2000 GPM</t>
  </si>
  <si>
    <t>Truck, Flatbed</t>
  </si>
  <si>
    <t>Maximum Gvw</t>
  </si>
  <si>
    <t>15000 Lbs</t>
  </si>
  <si>
    <t>25000 Lbs</t>
  </si>
  <si>
    <t>to 180</t>
  </si>
  <si>
    <t>30000 Lbs</t>
  </si>
  <si>
    <t>45000 Lbs</t>
  </si>
  <si>
    <t>Truck, Garbage</t>
  </si>
  <si>
    <t>25 CY</t>
  </si>
  <si>
    <t>32 CY</t>
  </si>
  <si>
    <t>to 325</t>
  </si>
  <si>
    <t>Truck, Knuckle Boom</t>
  </si>
  <si>
    <t>Add Flatbed Truck to Truck Mounted Crane.</t>
  </si>
  <si>
    <t>Truck, Ladder</t>
  </si>
  <si>
    <t>Truck, Line</t>
  </si>
  <si>
    <t>Add Flatbed Truck to Hydraulic Digger Derrick.</t>
  </si>
  <si>
    <t>Truck, Pickup</t>
  </si>
  <si>
    <t>When transporting people.</t>
  </si>
  <si>
    <t>to 280</t>
  </si>
  <si>
    <t>Truck, Tractor</t>
  </si>
  <si>
    <t>to 310</t>
  </si>
  <si>
    <t>Truck, Water</t>
  </si>
  <si>
    <t>2500 Gal</t>
  </si>
  <si>
    <t>Include pump and rear spray system.</t>
  </si>
  <si>
    <t>Tub Grinder</t>
  </si>
  <si>
    <t>to 900</t>
  </si>
  <si>
    <t>Vehicle, Recreational</t>
  </si>
  <si>
    <t>Vehicle, Small</t>
  </si>
  <si>
    <t>Vibrator, Concrete</t>
  </si>
  <si>
    <t>Welder, Portable</t>
  </si>
  <si>
    <t>to 16</t>
  </si>
  <si>
    <t>Includes ground cable and lead cable.</t>
  </si>
  <si>
    <t>to 34</t>
  </si>
  <si>
    <r>
      <t xml:space="preserve">Information regarding the use of the Schedule is contained in 44 CFR § 206.228  </t>
    </r>
    <r>
      <rPr>
        <i/>
        <sz val="11"/>
        <rFont val="MS Sans Serif"/>
        <family val="2"/>
      </rPr>
      <t>Allowable Costs.</t>
    </r>
    <r>
      <rPr>
        <sz val="11"/>
        <rFont val="MS Sans Serif"/>
        <family val="2"/>
      </rPr>
      <t xml:space="preserve">  Rates for equipment not listed will be furnished by FEMA upon request.  Any appeals shall be in accordance with 44 CFR § 206.206</t>
    </r>
    <r>
      <rPr>
        <i/>
        <sz val="11"/>
        <rFont val="MS Sans Serif"/>
        <family val="2"/>
      </rPr>
      <t xml:space="preserve">  Appeals.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</si>
</sst>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_(&quot;$&quot;* #,##0.0_);_(&quot;$&quot;* \(#,##0.0\);_(&quot;$&quot;* &quot;-&quot;??_);_(@_)"/>
    <numFmt numFmtId="166" formatCode="_(&quot;$&quot;* #,##0_);_(&quot;$&quot;* \(#,##0\);_(&quot;$&quot;* &quot;-&quot;??_);_(@_)"/>
    <numFmt numFmtId="167" formatCode="mmm\-yyyy"/>
    <numFmt numFmtId="168" formatCode="_(* #,##0.0_);_(* \(#,##0.0\);_(* &quot;-&quot;??_);_(@_)"/>
    <numFmt numFmtId="169" formatCode="&quot;$&quot;#,##0.00"/>
    <numFmt numFmtId="170" formatCode="[$$-409]#,##0.00"/>
    <numFmt numFmtId="171" formatCode="#,##0.0_);\(#,##0.0\)"/>
    <numFmt numFmtId="172" formatCode="0.0_);\(0.0\)"/>
    <numFmt numFmtId="173" formatCode="0.0"/>
    <numFmt numFmtId="174" formatCode="&quot;$&quot;#,##0"/>
    <numFmt numFmtId="175" formatCode="_(* #,##0_);_(* \(#,##0\);_(* &quot;-&quot;??_);_(@_)"/>
    <numFmt numFmtId="176" formatCode="mm/dd/yy"/>
    <numFmt numFmtId="177" formatCode="d\-mmm\-yyyy"/>
    <numFmt numFmtId="178" formatCode="#,##0.0"/>
    <numFmt numFmtId="179" formatCode="_(* #,##0.0_);_(* \(#,##0.0\);_(* &quot;-&quot;?_);_(@_)"/>
    <numFmt numFmtId="180" formatCode="mm/dd/yyyy"/>
    <numFmt numFmtId="181" formatCode="m/d/yy"/>
  </numFmts>
  <fonts count="22">
    <font>
      <sz val="11"/>
      <name val="Times New Roman"/>
      <family val="0"/>
    </font>
    <font>
      <u val="single"/>
      <sz val="10"/>
      <color indexed="36"/>
      <name val="Arial"/>
      <family val="0"/>
    </font>
    <font>
      <u val="single"/>
      <sz val="10"/>
      <color indexed="12"/>
      <name val="Arial"/>
      <family val="0"/>
    </font>
    <font>
      <b/>
      <sz val="10"/>
      <name val="Courier New"/>
      <family val="3"/>
    </font>
    <font>
      <sz val="11"/>
      <name val="Courier New"/>
      <family val="3"/>
    </font>
    <font>
      <sz val="10"/>
      <name val="Courier New"/>
      <family val="3"/>
    </font>
    <font>
      <sz val="10"/>
      <name val="Times New Roman"/>
      <family val="0"/>
    </font>
    <font>
      <b/>
      <sz val="10"/>
      <name val="Times New Roman"/>
      <family val="0"/>
    </font>
    <font>
      <b/>
      <u val="single"/>
      <sz val="10"/>
      <name val="Courier New"/>
      <family val="3"/>
    </font>
    <font>
      <b/>
      <sz val="11"/>
      <name val="Courier New"/>
      <family val="3"/>
    </font>
    <font>
      <b/>
      <sz val="11"/>
      <name val="Times New Roman"/>
      <family val="0"/>
    </font>
    <font>
      <b/>
      <sz val="14"/>
      <name val="Arial"/>
      <family val="2"/>
    </font>
    <font>
      <sz val="11"/>
      <name val="Arial"/>
      <family val="2"/>
    </font>
    <font>
      <b/>
      <sz val="11"/>
      <name val="Arial"/>
      <family val="2"/>
    </font>
    <font>
      <sz val="10"/>
      <name val="Arial"/>
      <family val="0"/>
    </font>
    <font>
      <sz val="13.5"/>
      <name val="MS Sans Serif"/>
      <family val="2"/>
    </font>
    <font>
      <sz val="12"/>
      <name val="MS Sans Serif"/>
      <family val="2"/>
    </font>
    <font>
      <sz val="11"/>
      <name val="MS Sans Serif"/>
      <family val="2"/>
    </font>
    <font>
      <sz val="10"/>
      <name val="MS Sans Serif"/>
      <family val="2"/>
    </font>
    <font>
      <i/>
      <sz val="11"/>
      <name val="MS Sans Serif"/>
      <family val="2"/>
    </font>
    <font>
      <b/>
      <sz val="10.5"/>
      <name val="MS Sans Serif"/>
      <family val="2"/>
    </font>
    <font>
      <b/>
      <sz val="11"/>
      <name val="MS Sans Serif"/>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2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343">
    <xf numFmtId="0" fontId="0" fillId="0" borderId="0" xfId="0" applyAlignment="1">
      <alignmen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4" fillId="0" borderId="3" xfId="0" applyFont="1" applyBorder="1" applyAlignment="1">
      <alignment/>
    </xf>
    <xf numFmtId="0" fontId="4" fillId="0" borderId="4" xfId="0" applyFont="1" applyBorder="1" applyAlignment="1">
      <alignment/>
    </xf>
    <xf numFmtId="0" fontId="6" fillId="0" borderId="0" xfId="0" applyFont="1" applyBorder="1" applyAlignment="1">
      <alignment horizontal="left" vertical="top" wrapText="1"/>
    </xf>
    <xf numFmtId="0" fontId="4" fillId="0" borderId="3" xfId="0" applyFont="1" applyBorder="1" applyAlignment="1">
      <alignment vertical="top"/>
    </xf>
    <xf numFmtId="0" fontId="4" fillId="0" borderId="4" xfId="0" applyFont="1" applyBorder="1" applyAlignment="1">
      <alignment vertical="top"/>
    </xf>
    <xf numFmtId="0" fontId="3" fillId="3" borderId="8" xfId="0" applyFont="1" applyFill="1" applyBorder="1" applyAlignment="1">
      <alignment horizontal="left" vertical="top"/>
    </xf>
    <xf numFmtId="0" fontId="4" fillId="0" borderId="4" xfId="0" applyFont="1" applyBorder="1" applyAlignment="1">
      <alignment horizontal="left"/>
    </xf>
    <xf numFmtId="0" fontId="3" fillId="3" borderId="9" xfId="0" applyFont="1" applyFill="1" applyBorder="1" applyAlignment="1">
      <alignment vertical="top"/>
    </xf>
    <xf numFmtId="0" fontId="3" fillId="4" borderId="4" xfId="0" applyFont="1" applyFill="1" applyBorder="1" applyAlignment="1">
      <alignment horizontal="center" vertical="center"/>
    </xf>
    <xf numFmtId="164" fontId="3" fillId="4" borderId="4" xfId="0" applyNumberFormat="1" applyFont="1" applyFill="1" applyBorder="1" applyAlignment="1">
      <alignment/>
    </xf>
    <xf numFmtId="0" fontId="3" fillId="3" borderId="4" xfId="0" applyFont="1" applyFill="1" applyBorder="1" applyAlignment="1">
      <alignment horizontal="center" vertical="center" wrapText="1"/>
    </xf>
    <xf numFmtId="0" fontId="5" fillId="2" borderId="9" xfId="0" applyFont="1" applyFill="1" applyBorder="1" applyAlignment="1">
      <alignment vertical="top"/>
    </xf>
    <xf numFmtId="0" fontId="5" fillId="2" borderId="10" xfId="0" applyFont="1" applyFill="1" applyBorder="1" applyAlignment="1">
      <alignment vertical="top"/>
    </xf>
    <xf numFmtId="0" fontId="5" fillId="2" borderId="8" xfId="0" applyFont="1" applyFill="1" applyBorder="1" applyAlignment="1">
      <alignment vertical="top"/>
    </xf>
    <xf numFmtId="0" fontId="3" fillId="3" borderId="10" xfId="0" applyFont="1" applyFill="1" applyBorder="1" applyAlignment="1">
      <alignment horizontal="center" vertical="center"/>
    </xf>
    <xf numFmtId="0" fontId="3" fillId="3" borderId="1" xfId="0" applyFont="1" applyFill="1" applyBorder="1" applyAlignment="1">
      <alignment/>
    </xf>
    <xf numFmtId="0" fontId="3" fillId="3" borderId="2" xfId="0" applyFont="1" applyFill="1" applyBorder="1" applyAlignment="1">
      <alignment horizontal="center"/>
    </xf>
    <xf numFmtId="44" fontId="3" fillId="0" borderId="3" xfId="17" applyFont="1" applyFill="1" applyBorder="1" applyAlignment="1">
      <alignment horizontal="center"/>
    </xf>
    <xf numFmtId="44" fontId="9" fillId="0" borderId="4" xfId="17" applyFont="1" applyBorder="1" applyAlignment="1">
      <alignment/>
    </xf>
    <xf numFmtId="0" fontId="9" fillId="0" borderId="4" xfId="0" applyFont="1" applyBorder="1" applyAlignment="1">
      <alignment/>
    </xf>
    <xf numFmtId="0" fontId="3" fillId="3" borderId="2" xfId="0" applyFont="1" applyFill="1" applyBorder="1" applyAlignment="1">
      <alignment/>
    </xf>
    <xf numFmtId="44" fontId="3" fillId="0" borderId="7" xfId="17" applyFont="1" applyFill="1" applyBorder="1" applyAlignment="1">
      <alignment horizontal="center"/>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8" xfId="0" applyFont="1" applyBorder="1" applyAlignment="1">
      <alignment/>
    </xf>
    <xf numFmtId="0" fontId="4" fillId="0" borderId="8" xfId="0" applyFont="1" applyBorder="1" applyAlignment="1">
      <alignment horizontal="center"/>
    </xf>
    <xf numFmtId="0" fontId="4" fillId="0" borderId="4" xfId="0" applyFont="1" applyBorder="1" applyAlignment="1">
      <alignment horizontal="center"/>
    </xf>
    <xf numFmtId="0" fontId="5" fillId="0" borderId="11" xfId="0" applyFont="1" applyBorder="1" applyAlignment="1">
      <alignment horizontal="left" wrapText="1"/>
    </xf>
    <xf numFmtId="0" fontId="5" fillId="0" borderId="0" xfId="0" applyFont="1" applyBorder="1" applyAlignment="1">
      <alignment horizontal="left" wrapText="1"/>
    </xf>
    <xf numFmtId="0" fontId="5" fillId="0" borderId="4" xfId="0" applyFont="1" applyBorder="1" applyAlignment="1">
      <alignment horizontal="left" wrapText="1"/>
    </xf>
    <xf numFmtId="0" fontId="5" fillId="2" borderId="7" xfId="0" applyFont="1" applyFill="1" applyBorder="1" applyAlignment="1">
      <alignment horizontal="center" vertical="top" wrapText="1"/>
    </xf>
    <xf numFmtId="0" fontId="5" fillId="0" borderId="11"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11" xfId="0" applyFont="1" applyBorder="1" applyAlignment="1">
      <alignment vertical="top"/>
    </xf>
    <xf numFmtId="0" fontId="5" fillId="0" borderId="0" xfId="0" applyFont="1" applyBorder="1" applyAlignment="1">
      <alignment vertical="top"/>
    </xf>
    <xf numFmtId="0" fontId="5" fillId="0" borderId="4" xfId="0" applyFont="1" applyBorder="1" applyAlignment="1">
      <alignment vertical="top"/>
    </xf>
    <xf numFmtId="0" fontId="5" fillId="0" borderId="11" xfId="0" applyFont="1" applyBorder="1" applyAlignment="1">
      <alignment horizontal="left"/>
    </xf>
    <xf numFmtId="0" fontId="5" fillId="0" borderId="0" xfId="0" applyFont="1" applyBorder="1" applyAlignment="1">
      <alignment horizontal="left"/>
    </xf>
    <xf numFmtId="0" fontId="5" fillId="0" borderId="4" xfId="0" applyFont="1" applyBorder="1" applyAlignment="1">
      <alignment horizontal="left"/>
    </xf>
    <xf numFmtId="0" fontId="3" fillId="3" borderId="4" xfId="0" applyFont="1" applyFill="1" applyBorder="1" applyAlignment="1">
      <alignment horizontal="center" vertical="top" wrapText="1"/>
    </xf>
    <xf numFmtId="0" fontId="3" fillId="4" borderId="4" xfId="0" applyFont="1" applyFill="1" applyBorder="1" applyAlignment="1">
      <alignment horizontal="center"/>
    </xf>
    <xf numFmtId="16" fontId="3" fillId="4" borderId="4" xfId="0" applyNumberFormat="1" applyFont="1" applyFill="1" applyBorder="1" applyAlignment="1">
      <alignment/>
    </xf>
    <xf numFmtId="0" fontId="3" fillId="0" borderId="3" xfId="0" applyFont="1" applyFill="1" applyBorder="1" applyAlignment="1">
      <alignment horizontal="center"/>
    </xf>
    <xf numFmtId="44" fontId="3" fillId="3" borderId="3" xfId="17" applyFont="1" applyFill="1" applyBorder="1" applyAlignment="1">
      <alignment horizontal="center"/>
    </xf>
    <xf numFmtId="44" fontId="3" fillId="0" borderId="4" xfId="17"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4" xfId="0" applyFont="1" applyBorder="1" applyAlignment="1">
      <alignment/>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0" xfId="0" applyFont="1" applyBorder="1" applyAlignment="1">
      <alignment horizontal="center" vertical="center" wrapText="1"/>
    </xf>
    <xf numFmtId="0" fontId="5" fillId="2" borderId="5" xfId="0" applyFont="1" applyFill="1" applyBorder="1" applyAlignment="1">
      <alignment horizontal="left" vertical="top"/>
    </xf>
    <xf numFmtId="0" fontId="5" fillId="2" borderId="12" xfId="0" applyFont="1" applyFill="1" applyBorder="1" applyAlignment="1">
      <alignment horizontal="left" vertical="top"/>
    </xf>
    <xf numFmtId="0" fontId="5" fillId="2" borderId="10" xfId="0" applyFont="1" applyFill="1" applyBorder="1" applyAlignment="1">
      <alignment horizontal="left" vertical="top"/>
    </xf>
    <xf numFmtId="0" fontId="5" fillId="2" borderId="11" xfId="0" applyFont="1" applyFill="1" applyBorder="1" applyAlignment="1">
      <alignment horizontal="left" vertical="top"/>
    </xf>
    <xf numFmtId="0" fontId="5" fillId="2" borderId="0" xfId="0" applyFont="1" applyFill="1" applyBorder="1" applyAlignment="1">
      <alignment horizontal="left" vertical="top"/>
    </xf>
    <xf numFmtId="0" fontId="6" fillId="0" borderId="0" xfId="0" applyFont="1" applyBorder="1" applyAlignment="1">
      <alignment horizontal="left" vertical="top"/>
    </xf>
    <xf numFmtId="0" fontId="5" fillId="2" borderId="6" xfId="0" applyFont="1" applyFill="1" applyBorder="1" applyAlignment="1">
      <alignment horizontal="left" vertical="top"/>
    </xf>
    <xf numFmtId="0" fontId="5" fillId="0" borderId="5"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6" fillId="2" borderId="6" xfId="0" applyFont="1" applyFill="1" applyBorder="1" applyAlignment="1">
      <alignment/>
    </xf>
    <xf numFmtId="0" fontId="6" fillId="2" borderId="7" xfId="0" applyFont="1" applyFill="1" applyBorder="1" applyAlignment="1">
      <alignment/>
    </xf>
    <xf numFmtId="0" fontId="6" fillId="0" borderId="0" xfId="0" applyFont="1" applyBorder="1" applyAlignment="1">
      <alignment/>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xf>
    <xf numFmtId="0" fontId="5" fillId="0" borderId="4" xfId="0" applyFont="1" applyFill="1" applyBorder="1" applyAlignment="1">
      <alignment/>
    </xf>
    <xf numFmtId="14" fontId="5" fillId="0" borderId="4" xfId="0" applyNumberFormat="1" applyFont="1" applyFill="1" applyBorder="1" applyAlignment="1">
      <alignment horizontal="center" vertical="center"/>
    </xf>
    <xf numFmtId="14" fontId="5" fillId="0" borderId="4"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xf>
    <xf numFmtId="173" fontId="5" fillId="0" borderId="4" xfId="0" applyNumberFormat="1" applyFont="1" applyFill="1" applyBorder="1" applyAlignment="1">
      <alignment horizontal="center" vertical="center"/>
    </xf>
    <xf numFmtId="44" fontId="5" fillId="0" borderId="4" xfId="17" applyFont="1" applyBorder="1" applyAlignment="1">
      <alignment horizontal="center"/>
    </xf>
    <xf numFmtId="0" fontId="5" fillId="0" borderId="4" xfId="0" applyNumberFormat="1" applyFont="1" applyFill="1" applyBorder="1" applyAlignment="1">
      <alignment horizontal="center" vertical="center"/>
    </xf>
    <xf numFmtId="0" fontId="3" fillId="3" borderId="1" xfId="0" applyNumberFormat="1" applyFont="1" applyFill="1" applyBorder="1" applyAlignment="1">
      <alignment/>
    </xf>
    <xf numFmtId="0" fontId="3" fillId="3" borderId="2" xfId="0" applyNumberFormat="1" applyFont="1" applyFill="1" applyBorder="1" applyAlignment="1">
      <alignment horizontal="center"/>
    </xf>
    <xf numFmtId="0" fontId="3" fillId="3" borderId="2" xfId="0" applyNumberFormat="1" applyFont="1" applyFill="1" applyBorder="1" applyAlignment="1">
      <alignment/>
    </xf>
    <xf numFmtId="0" fontId="3" fillId="3" borderId="2" xfId="0" applyNumberFormat="1" applyFont="1" applyFill="1" applyBorder="1" applyAlignment="1">
      <alignment horizontal="center" vertical="center"/>
    </xf>
    <xf numFmtId="0" fontId="3" fillId="3" borderId="3" xfId="0" applyNumberFormat="1" applyFont="1" applyFill="1" applyBorder="1" applyAlignment="1">
      <alignment horizontal="center"/>
    </xf>
    <xf numFmtId="44" fontId="3" fillId="0" borderId="3"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17" applyNumberFormat="1" applyFont="1" applyFill="1" applyBorder="1" applyAlignment="1">
      <alignment horizontal="center"/>
    </xf>
    <xf numFmtId="0" fontId="3" fillId="0" borderId="0" xfId="17"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Border="1" applyAlignment="1">
      <alignment/>
    </xf>
    <xf numFmtId="0" fontId="3" fillId="0" borderId="0" xfId="0" applyNumberFormat="1" applyFont="1" applyBorder="1" applyAlignment="1">
      <alignment horizontal="left"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4" xfId="0" applyNumberFormat="1" applyFont="1" applyBorder="1" applyAlignment="1">
      <alignment/>
    </xf>
    <xf numFmtId="0" fontId="5" fillId="0" borderId="4" xfId="0" applyNumberFormat="1" applyFont="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0" borderId="3" xfId="0" applyBorder="1" applyAlignment="1">
      <alignment/>
    </xf>
    <xf numFmtId="0" fontId="4" fillId="0" borderId="0" xfId="0" applyFont="1" applyFill="1" applyBorder="1" applyAlignment="1">
      <alignment vertical="top"/>
    </xf>
    <xf numFmtId="0" fontId="4" fillId="0" borderId="0" xfId="0" applyFont="1" applyBorder="1" applyAlignment="1">
      <alignment vertical="top"/>
    </xf>
    <xf numFmtId="0" fontId="4" fillId="2" borderId="0" xfId="0" applyFont="1" applyFill="1" applyBorder="1" applyAlignment="1">
      <alignment vertical="top"/>
    </xf>
    <xf numFmtId="0" fontId="5" fillId="2"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2" borderId="11" xfId="0" applyFill="1" applyBorder="1" applyAlignment="1">
      <alignment horizontal="left" vertical="top" wrapText="1"/>
    </xf>
    <xf numFmtId="0" fontId="6" fillId="0" borderId="0" xfId="0" applyFont="1"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xf>
    <xf numFmtId="0" fontId="4" fillId="0" borderId="4" xfId="0" applyFont="1" applyFill="1" applyBorder="1" applyAlignment="1">
      <alignment/>
    </xf>
    <xf numFmtId="0" fontId="4" fillId="0" borderId="4" xfId="0" applyNumberFormat="1" applyFont="1" applyBorder="1" applyAlignment="1">
      <alignment horizontal="left" vertical="top"/>
    </xf>
    <xf numFmtId="0" fontId="4" fillId="0" borderId="4" xfId="0" applyNumberFormat="1" applyFont="1" applyFill="1" applyBorder="1" applyAlignment="1">
      <alignment horizontal="left" vertical="center"/>
    </xf>
    <xf numFmtId="0" fontId="4" fillId="0" borderId="4" xfId="0" applyNumberFormat="1" applyFont="1" applyBorder="1" applyAlignment="1">
      <alignment horizontal="center" wrapText="1"/>
    </xf>
    <xf numFmtId="44" fontId="4" fillId="0" borderId="4" xfId="17" applyNumberFormat="1" applyFont="1" applyFill="1" applyBorder="1" applyAlignment="1">
      <alignment horizontal="center"/>
    </xf>
    <xf numFmtId="44" fontId="4" fillId="0" borderId="4" xfId="17" applyFont="1" applyBorder="1" applyAlignment="1">
      <alignment horizontal="center"/>
    </xf>
    <xf numFmtId="14" fontId="4" fillId="0" borderId="4" xfId="0" applyNumberFormat="1" applyFont="1" applyBorder="1" applyAlignment="1">
      <alignment horizontal="left"/>
    </xf>
    <xf numFmtId="0" fontId="4" fillId="0" borderId="4" xfId="0" applyNumberFormat="1" applyFont="1" applyBorder="1" applyAlignment="1">
      <alignment horizontal="center"/>
    </xf>
    <xf numFmtId="0" fontId="4" fillId="0" borderId="0" xfId="0" applyNumberFormat="1" applyFont="1" applyBorder="1" applyAlignment="1">
      <alignment horizontal="center"/>
    </xf>
    <xf numFmtId="0" fontId="4" fillId="0" borderId="0" xfId="17" applyNumberFormat="1" applyFont="1" applyBorder="1" applyAlignment="1">
      <alignment horizontal="center"/>
    </xf>
    <xf numFmtId="0" fontId="4" fillId="0" borderId="0" xfId="0" applyNumberFormat="1" applyFont="1" applyBorder="1" applyAlignment="1">
      <alignment/>
    </xf>
    <xf numFmtId="0" fontId="4" fillId="0" borderId="0" xfId="0" applyFont="1" applyBorder="1" applyAlignment="1">
      <alignment/>
    </xf>
    <xf numFmtId="44" fontId="0" fillId="0" borderId="4" xfId="17" applyFont="1" applyFill="1" applyBorder="1" applyAlignment="1">
      <alignment horizontal="center"/>
    </xf>
    <xf numFmtId="44" fontId="4" fillId="0" borderId="4" xfId="17" applyFont="1" applyFill="1" applyBorder="1" applyAlignment="1">
      <alignment horizontal="center"/>
    </xf>
    <xf numFmtId="0" fontId="9" fillId="3" borderId="2" xfId="0" applyNumberFormat="1" applyFont="1" applyFill="1" applyBorder="1" applyAlignment="1">
      <alignment horizontal="center"/>
    </xf>
    <xf numFmtId="44" fontId="9" fillId="0" borderId="4" xfId="17" applyFont="1" applyFill="1" applyBorder="1" applyAlignment="1">
      <alignment horizontal="center"/>
    </xf>
    <xf numFmtId="0" fontId="9" fillId="3" borderId="1" xfId="0" applyFont="1" applyFill="1" applyBorder="1" applyAlignment="1">
      <alignment/>
    </xf>
    <xf numFmtId="0" fontId="9" fillId="3" borderId="3"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17" applyNumberFormat="1" applyFont="1" applyFill="1" applyBorder="1" applyAlignment="1">
      <alignment horizontal="center"/>
    </xf>
    <xf numFmtId="0" fontId="9" fillId="0" borderId="0" xfId="17" applyNumberFormat="1" applyFont="1" applyFill="1" applyBorder="1" applyAlignment="1">
      <alignment/>
    </xf>
    <xf numFmtId="0" fontId="9" fillId="0" borderId="0" xfId="0" applyNumberFormat="1" applyFont="1" applyFill="1" applyBorder="1" applyAlignment="1">
      <alignment/>
    </xf>
    <xf numFmtId="0" fontId="9" fillId="0" borderId="0" xfId="0" applyNumberFormat="1" applyFont="1" applyBorder="1" applyAlignment="1">
      <alignment/>
    </xf>
    <xf numFmtId="0" fontId="9" fillId="0" borderId="0" xfId="0" applyFont="1" applyBorder="1" applyAlignment="1">
      <alignment/>
    </xf>
    <xf numFmtId="0" fontId="9" fillId="0" borderId="2" xfId="0" applyFont="1" applyBorder="1" applyAlignment="1">
      <alignment/>
    </xf>
    <xf numFmtId="0" fontId="9" fillId="0" borderId="0" xfId="0" applyNumberFormat="1" applyFont="1" applyBorder="1" applyAlignment="1">
      <alignment horizontal="left" wrapText="1"/>
    </xf>
    <xf numFmtId="0" fontId="4" fillId="0" borderId="4"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4" fillId="0" borderId="0" xfId="0" applyNumberFormat="1" applyFont="1" applyBorder="1" applyAlignment="1">
      <alignment vertical="top" wrapText="1"/>
    </xf>
    <xf numFmtId="0" fontId="4" fillId="0" borderId="9" xfId="0" applyFont="1" applyBorder="1" applyAlignment="1">
      <alignment vertical="top" wrapText="1"/>
    </xf>
    <xf numFmtId="0" fontId="4" fillId="0" borderId="4" xfId="0" applyNumberFormat="1" applyFont="1" applyBorder="1" applyAlignment="1">
      <alignment/>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left" wrapText="1"/>
    </xf>
    <xf numFmtId="0" fontId="4" fillId="2" borderId="5" xfId="0" applyFont="1" applyFill="1" applyBorder="1" applyAlignment="1">
      <alignment horizontal="left" vertical="top"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4" fillId="2" borderId="9" xfId="0" applyFont="1" applyFill="1" applyBorder="1" applyAlignment="1">
      <alignment horizontal="left" vertical="top" wrapText="1"/>
    </xf>
    <xf numFmtId="0" fontId="4" fillId="0" borderId="0" xfId="0" applyFont="1" applyBorder="1" applyAlignment="1">
      <alignment horizontal="left" vertical="top" wrapText="1"/>
    </xf>
    <xf numFmtId="0" fontId="4" fillId="2" borderId="1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0" borderId="4" xfId="0" applyNumberFormat="1" applyFont="1" applyBorder="1" applyAlignment="1">
      <alignment horizontal="center" vertical="center"/>
    </xf>
    <xf numFmtId="0" fontId="4" fillId="0" borderId="4" xfId="0" applyNumberFormat="1" applyFont="1" applyFill="1" applyBorder="1" applyAlignment="1">
      <alignment horizontal="center" vertical="center"/>
    </xf>
    <xf numFmtId="0" fontId="4" fillId="0" borderId="4" xfId="17" applyNumberFormat="1" applyFont="1" applyBorder="1" applyAlignment="1">
      <alignment horizontal="center" wrapText="1"/>
    </xf>
    <xf numFmtId="0" fontId="4" fillId="0" borderId="0" xfId="0" applyNumberFormat="1" applyFont="1" applyBorder="1" applyAlignment="1">
      <alignment/>
    </xf>
    <xf numFmtId="0" fontId="4" fillId="0" borderId="4" xfId="0" applyNumberFormat="1" applyFont="1" applyBorder="1" applyAlignment="1">
      <alignment/>
    </xf>
    <xf numFmtId="0" fontId="4" fillId="0" borderId="4" xfId="17" applyNumberFormat="1" applyFont="1" applyFill="1" applyBorder="1" applyAlignment="1">
      <alignment horizontal="center" wrapText="1"/>
    </xf>
    <xf numFmtId="44" fontId="9" fillId="3" borderId="4" xfId="17" applyFont="1" applyFill="1" applyBorder="1" applyAlignment="1">
      <alignment horizontal="center"/>
    </xf>
    <xf numFmtId="0" fontId="12" fillId="0" borderId="0" xfId="0" applyFont="1" applyAlignment="1">
      <alignment/>
    </xf>
    <xf numFmtId="0" fontId="12" fillId="0" borderId="14" xfId="0" applyFont="1" applyBorder="1" applyAlignment="1">
      <alignment/>
    </xf>
    <xf numFmtId="0" fontId="13"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4" fillId="0" borderId="0" xfId="21">
      <alignment/>
      <protection/>
    </xf>
    <xf numFmtId="0" fontId="17" fillId="0" borderId="0" xfId="21" applyNumberFormat="1" applyFont="1" applyAlignment="1">
      <alignment horizontal="left" vertical="top" wrapText="1"/>
      <protection/>
    </xf>
    <xf numFmtId="0" fontId="17" fillId="0" borderId="0" xfId="21" applyFont="1" applyAlignment="1">
      <alignment horizontal="left" vertical="top" wrapText="1"/>
      <protection/>
    </xf>
    <xf numFmtId="0" fontId="17" fillId="0" borderId="0" xfId="21" applyFont="1">
      <alignment/>
      <protection/>
    </xf>
    <xf numFmtId="0" fontId="18" fillId="0" borderId="0" xfId="21" applyFont="1">
      <alignment/>
      <protection/>
    </xf>
    <xf numFmtId="0" fontId="20" fillId="0" borderId="15" xfId="21" applyFont="1" applyBorder="1" applyAlignment="1">
      <alignment horizontal="center" vertical="center" wrapText="1"/>
      <protection/>
    </xf>
    <xf numFmtId="0" fontId="21" fillId="0" borderId="15" xfId="21" applyFont="1" applyBorder="1" applyAlignment="1">
      <alignment vertical="center"/>
      <protection/>
    </xf>
    <xf numFmtId="0" fontId="21" fillId="0" borderId="15" xfId="21" applyFont="1" applyBorder="1" applyAlignment="1">
      <alignment horizontal="center" vertical="center"/>
      <protection/>
    </xf>
    <xf numFmtId="0" fontId="17" fillId="0" borderId="16" xfId="21" applyFont="1" applyBorder="1" applyAlignment="1">
      <alignment horizontal="center"/>
      <protection/>
    </xf>
    <xf numFmtId="0" fontId="17" fillId="0" borderId="8" xfId="21" applyFont="1" applyBorder="1">
      <alignment/>
      <protection/>
    </xf>
    <xf numFmtId="0" fontId="17" fillId="0" borderId="8" xfId="21" applyFont="1" applyBorder="1" applyAlignment="1">
      <alignment horizontal="center"/>
      <protection/>
    </xf>
    <xf numFmtId="0" fontId="17" fillId="0" borderId="8" xfId="21" applyFont="1" applyBorder="1" applyAlignment="1">
      <alignment wrapText="1"/>
      <protection/>
    </xf>
    <xf numFmtId="8" fontId="17" fillId="0" borderId="17" xfId="21" applyNumberFormat="1" applyFont="1" applyBorder="1" applyAlignment="1">
      <alignment horizontal="right"/>
      <protection/>
    </xf>
    <xf numFmtId="0" fontId="3" fillId="0" borderId="5" xfId="0" applyFont="1" applyBorder="1" applyAlignment="1">
      <alignment horizontal="center" wrapText="1"/>
    </xf>
    <xf numFmtId="0" fontId="17" fillId="0" borderId="18" xfId="21" applyFont="1" applyBorder="1" applyAlignment="1">
      <alignment horizontal="center"/>
      <protection/>
    </xf>
    <xf numFmtId="0" fontId="17" fillId="0" borderId="4" xfId="21" applyFont="1" applyBorder="1">
      <alignment/>
      <protection/>
    </xf>
    <xf numFmtId="0" fontId="17" fillId="0" borderId="4" xfId="21" applyFont="1" applyBorder="1" applyAlignment="1">
      <alignment horizontal="center"/>
      <protection/>
    </xf>
    <xf numFmtId="0" fontId="17" fillId="0" borderId="4" xfId="21" applyFont="1" applyBorder="1" applyAlignment="1">
      <alignment wrapText="1"/>
      <protection/>
    </xf>
    <xf numFmtId="8" fontId="17" fillId="0" borderId="19" xfId="21" applyNumberFormat="1" applyFont="1" applyBorder="1" applyAlignment="1">
      <alignment horizontal="right"/>
      <protection/>
    </xf>
    <xf numFmtId="0" fontId="17" fillId="0" borderId="19" xfId="21" applyFont="1" applyBorder="1" applyAlignment="1">
      <alignment horizontal="right"/>
      <protection/>
    </xf>
    <xf numFmtId="0" fontId="17" fillId="0" borderId="20" xfId="21" applyFont="1" applyBorder="1" applyAlignment="1">
      <alignment horizontal="center"/>
      <protection/>
    </xf>
    <xf numFmtId="0" fontId="17" fillId="0" borderId="21" xfId="21" applyFont="1" applyBorder="1">
      <alignment/>
      <protection/>
    </xf>
    <xf numFmtId="0" fontId="17" fillId="0" borderId="21" xfId="21" applyFont="1" applyBorder="1" applyAlignment="1">
      <alignment horizontal="center"/>
      <protection/>
    </xf>
    <xf numFmtId="0" fontId="17" fillId="0" borderId="21" xfId="21" applyFont="1" applyBorder="1" applyAlignment="1">
      <alignment wrapText="1"/>
      <protection/>
    </xf>
    <xf numFmtId="8" fontId="17" fillId="0" borderId="22" xfId="21" applyNumberFormat="1" applyFont="1" applyBorder="1" applyAlignment="1">
      <alignment horizontal="right"/>
      <protection/>
    </xf>
    <xf numFmtId="0" fontId="0" fillId="0" borderId="3" xfId="0" applyBorder="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0" fillId="0" borderId="2" xfId="0" applyBorder="1" applyAlignment="1">
      <alignment horizontal="center"/>
    </xf>
    <xf numFmtId="0" fontId="3" fillId="3" borderId="13"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0" borderId="24" xfId="0" applyFont="1" applyBorder="1" applyAlignment="1">
      <alignment horizontal="left" vertical="top" wrapText="1"/>
    </xf>
    <xf numFmtId="0" fontId="6" fillId="0" borderId="13" xfId="0" applyFont="1" applyBorder="1" applyAlignment="1">
      <alignment horizontal="left" vertical="top" wrapText="1"/>
    </xf>
    <xf numFmtId="0" fontId="5" fillId="2" borderId="11"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3" fillId="2" borderId="23" xfId="0" applyFont="1" applyFill="1" applyBorder="1" applyAlignment="1">
      <alignment horizontal="center" vertical="top" wrapText="1"/>
    </xf>
    <xf numFmtId="0" fontId="7" fillId="0" borderId="24" xfId="0" applyFont="1" applyBorder="1" applyAlignment="1">
      <alignment horizontal="center" vertical="top" wrapText="1"/>
    </xf>
    <xf numFmtId="0" fontId="7" fillId="0" borderId="13" xfId="0" applyFont="1" applyBorder="1" applyAlignment="1">
      <alignment horizontal="center" vertical="top"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44" fontId="5" fillId="0" borderId="9" xfId="17" applyFont="1" applyBorder="1" applyAlignment="1">
      <alignment vertical="center"/>
    </xf>
    <xf numFmtId="44" fontId="5" fillId="0" borderId="8" xfId="17" applyFont="1" applyBorder="1" applyAlignment="1">
      <alignment vertical="center"/>
    </xf>
    <xf numFmtId="0" fontId="5" fillId="0" borderId="9" xfId="0" applyNumberFormat="1" applyFont="1" applyBorder="1" applyAlignment="1">
      <alignment horizontal="center" vertical="center"/>
    </xf>
    <xf numFmtId="0" fontId="5" fillId="0" borderId="8" xfId="0" applyNumberFormat="1" applyFont="1" applyBorder="1" applyAlignment="1">
      <alignment horizontal="center" vertical="center"/>
    </xf>
    <xf numFmtId="0" fontId="0" fillId="0" borderId="13" xfId="0" applyBorder="1" applyAlignment="1">
      <alignment horizontal="left" vertical="top" wrapText="1"/>
    </xf>
    <xf numFmtId="14" fontId="5" fillId="2" borderId="23" xfId="0" applyNumberFormat="1" applyFont="1" applyFill="1" applyBorder="1"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9" xfId="15" applyNumberFormat="1" applyFont="1" applyBorder="1" applyAlignment="1">
      <alignment horizontal="center" vertical="center"/>
    </xf>
    <xf numFmtId="0" fontId="5" fillId="0" borderId="8" xfId="15" applyNumberFormat="1" applyFont="1" applyBorder="1" applyAlignment="1">
      <alignment horizontal="center" vertic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6" fillId="0" borderId="8" xfId="0" applyFont="1" applyBorder="1" applyAlignment="1">
      <alignment horizontal="center" vertical="center"/>
    </xf>
    <xf numFmtId="0" fontId="7" fillId="0" borderId="8" xfId="0" applyFont="1" applyBorder="1" applyAlignment="1">
      <alignment horizontal="center" vertical="center"/>
    </xf>
    <xf numFmtId="44" fontId="5" fillId="0" borderId="9" xfId="17" applyFont="1" applyBorder="1" applyAlignment="1">
      <alignment horizontal="center" vertical="center"/>
    </xf>
    <xf numFmtId="44" fontId="5" fillId="0" borderId="8" xfId="17" applyFont="1" applyBorder="1" applyAlignment="1">
      <alignment horizontal="center" vertical="center"/>
    </xf>
    <xf numFmtId="0" fontId="6" fillId="2" borderId="23" xfId="0" applyFont="1" applyFill="1" applyBorder="1" applyAlignment="1">
      <alignment horizontal="left" vertical="top"/>
    </xf>
    <xf numFmtId="0" fontId="6" fillId="0" borderId="24" xfId="0" applyFont="1" applyBorder="1" applyAlignment="1">
      <alignment horizontal="left" vertical="top"/>
    </xf>
    <xf numFmtId="0" fontId="6" fillId="0" borderId="13" xfId="0" applyFont="1" applyBorder="1" applyAlignment="1">
      <alignment horizontal="left" vertical="top"/>
    </xf>
    <xf numFmtId="0" fontId="7" fillId="2" borderId="23" xfId="0" applyFont="1" applyFill="1" applyBorder="1" applyAlignment="1">
      <alignment horizontal="center" vertical="top"/>
    </xf>
    <xf numFmtId="0" fontId="7" fillId="0" borderId="13" xfId="0" applyFont="1" applyBorder="1" applyAlignment="1">
      <alignment horizontal="center" vertical="top"/>
    </xf>
    <xf numFmtId="0" fontId="5" fillId="2" borderId="23" xfId="0" applyFont="1" applyFill="1" applyBorder="1" applyAlignment="1">
      <alignment horizontal="left" vertical="top"/>
    </xf>
    <xf numFmtId="44" fontId="5" fillId="0" borderId="9" xfId="17" applyNumberFormat="1" applyFont="1" applyBorder="1" applyAlignment="1">
      <alignment vertical="center" wrapText="1"/>
    </xf>
    <xf numFmtId="44" fontId="0" fillId="0" borderId="8" xfId="17" applyNumberFormat="1" applyFont="1" applyBorder="1" applyAlignment="1">
      <alignment vertical="center"/>
    </xf>
    <xf numFmtId="44" fontId="5" fillId="0" borderId="9" xfId="17" applyFont="1" applyBorder="1" applyAlignment="1">
      <alignment horizontal="center" vertical="center" wrapText="1"/>
    </xf>
    <xf numFmtId="44" fontId="0" fillId="0" borderId="8" xfId="17" applyFont="1" applyBorder="1" applyAlignment="1">
      <alignment vertical="center"/>
    </xf>
    <xf numFmtId="44" fontId="5" fillId="0" borderId="9" xfId="17" applyFont="1" applyFill="1" applyBorder="1" applyAlignment="1">
      <alignment horizontal="center" vertical="center"/>
    </xf>
    <xf numFmtId="0" fontId="5" fillId="0" borderId="11" xfId="17" applyNumberFormat="1" applyFont="1" applyBorder="1" applyAlignment="1">
      <alignment horizontal="center"/>
    </xf>
    <xf numFmtId="0" fontId="5" fillId="0" borderId="0" xfId="0" applyNumberFormat="1" applyFont="1" applyBorder="1" applyAlignment="1">
      <alignment horizontal="center"/>
    </xf>
    <xf numFmtId="0" fontId="5" fillId="0" borderId="0" xfId="17" applyNumberFormat="1" applyFont="1" applyBorder="1" applyAlignment="1">
      <alignment horizontal="center"/>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5" fillId="0" borderId="2" xfId="0" applyNumberFormat="1" applyFont="1" applyBorder="1" applyAlignment="1">
      <alignment horizontal="left" vertical="top" wrapText="1"/>
    </xf>
    <xf numFmtId="0" fontId="5" fillId="0" borderId="9" xfId="0" applyNumberFormat="1" applyFont="1" applyBorder="1" applyAlignment="1">
      <alignment vertical="center"/>
    </xf>
    <xf numFmtId="0" fontId="5" fillId="0" borderId="8" xfId="0" applyNumberFormat="1" applyFont="1" applyBorder="1" applyAlignment="1">
      <alignment vertical="center"/>
    </xf>
    <xf numFmtId="1" fontId="5" fillId="0" borderId="9" xfId="0" applyNumberFormat="1" applyFont="1" applyBorder="1" applyAlignment="1">
      <alignment horizontal="center" vertical="center"/>
    </xf>
    <xf numFmtId="1" fontId="5" fillId="0" borderId="8" xfId="0" applyNumberFormat="1" applyFont="1" applyBorder="1" applyAlignment="1">
      <alignment horizontal="center" vertical="center"/>
    </xf>
    <xf numFmtId="0" fontId="3"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3" fillId="0" borderId="1" xfId="0" applyNumberFormat="1" applyFont="1" applyBorder="1" applyAlignment="1">
      <alignment horizontal="left" wrapText="1"/>
    </xf>
    <xf numFmtId="0" fontId="3" fillId="0" borderId="2" xfId="0" applyNumberFormat="1" applyFont="1" applyBorder="1" applyAlignment="1">
      <alignment horizontal="left" wrapText="1"/>
    </xf>
    <xf numFmtId="0" fontId="3" fillId="0" borderId="3" xfId="0" applyNumberFormat="1" applyFont="1" applyBorder="1" applyAlignment="1">
      <alignment horizontal="left" wrapText="1"/>
    </xf>
    <xf numFmtId="0" fontId="6" fillId="2" borderId="11" xfId="0" applyFont="1" applyFill="1" applyBorder="1" applyAlignment="1">
      <alignment horizontal="left" vertical="top" wrapText="1"/>
    </xf>
    <xf numFmtId="0" fontId="0" fillId="0" borderId="12" xfId="0" applyBorder="1" applyAlignment="1">
      <alignment horizontal="left" vertical="top" wrapText="1"/>
    </xf>
    <xf numFmtId="0" fontId="4" fillId="0" borderId="0" xfId="0" applyNumberFormat="1" applyFont="1" applyBorder="1" applyAlignment="1">
      <alignment horizontal="center"/>
    </xf>
    <xf numFmtId="0" fontId="5" fillId="2" borderId="5" xfId="0" applyFont="1" applyFill="1" applyBorder="1" applyAlignment="1">
      <alignment horizontal="left" vertical="top"/>
    </xf>
    <xf numFmtId="0" fontId="0" fillId="0" borderId="6" xfId="0" applyBorder="1" applyAlignment="1">
      <alignment vertical="top"/>
    </xf>
    <xf numFmtId="0" fontId="0" fillId="0" borderId="0" xfId="0" applyBorder="1" applyAlignment="1">
      <alignment vertical="top"/>
    </xf>
    <xf numFmtId="0" fontId="0" fillId="0" borderId="7" xfId="0" applyBorder="1" applyAlignment="1">
      <alignment vertical="top"/>
    </xf>
    <xf numFmtId="0" fontId="6" fillId="2" borderId="23" xfId="0" applyFont="1" applyFill="1" applyBorder="1" applyAlignment="1">
      <alignment horizontal="left" vertical="top" wrapText="1"/>
    </xf>
    <xf numFmtId="0" fontId="4" fillId="0" borderId="0" xfId="17" applyNumberFormat="1" applyFont="1" applyBorder="1" applyAlignment="1">
      <alignment horizontal="center"/>
    </xf>
    <xf numFmtId="0" fontId="0" fillId="0" borderId="24" xfId="0" applyBorder="1" applyAlignment="1">
      <alignment horizontal="left" vertical="top"/>
    </xf>
    <xf numFmtId="0" fontId="0" fillId="0" borderId="13" xfId="0" applyBorder="1" applyAlignment="1">
      <alignment horizontal="left" vertical="top"/>
    </xf>
    <xf numFmtId="0" fontId="0" fillId="2" borderId="24" xfId="0" applyFill="1" applyBorder="1" applyAlignment="1">
      <alignment vertical="top"/>
    </xf>
    <xf numFmtId="0" fontId="0" fillId="0" borderId="13" xfId="0" applyBorder="1" applyAlignment="1">
      <alignment vertical="top"/>
    </xf>
    <xf numFmtId="0" fontId="5" fillId="2" borderId="11" xfId="0" applyFont="1" applyFill="1" applyBorder="1" applyAlignment="1">
      <alignment horizontal="left" vertical="top"/>
    </xf>
    <xf numFmtId="0" fontId="0" fillId="0" borderId="12" xfId="0" applyBorder="1" applyAlignment="1">
      <alignment horizontal="left" vertical="top"/>
    </xf>
    <xf numFmtId="0" fontId="9" fillId="2" borderId="23" xfId="0" applyFont="1" applyFill="1" applyBorder="1" applyAlignment="1">
      <alignment horizontal="center" vertical="top" wrapText="1"/>
    </xf>
    <xf numFmtId="0" fontId="9" fillId="2" borderId="24" xfId="0" applyFont="1" applyFill="1" applyBorder="1" applyAlignment="1">
      <alignment horizontal="center" vertical="top" wrapText="1"/>
    </xf>
    <xf numFmtId="0" fontId="9" fillId="2" borderId="13" xfId="0" applyFont="1" applyFill="1" applyBorder="1" applyAlignment="1">
      <alignment horizontal="center" vertical="top" wrapText="1"/>
    </xf>
    <xf numFmtId="0" fontId="4" fillId="0" borderId="1" xfId="0" applyNumberFormat="1" applyFont="1" applyBorder="1" applyAlignment="1">
      <alignment horizontal="left" vertical="top" wrapText="1"/>
    </xf>
    <xf numFmtId="0" fontId="4" fillId="0" borderId="3"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9" fillId="0" borderId="5" xfId="0" applyNumberFormat="1"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9" fillId="3" borderId="1" xfId="0" applyNumberFormat="1" applyFont="1" applyFill="1" applyBorder="1" applyAlignment="1">
      <alignment horizontal="right" vertical="center"/>
    </xf>
    <xf numFmtId="0" fontId="9" fillId="3" borderId="2" xfId="0" applyNumberFormat="1" applyFont="1" applyFill="1" applyBorder="1" applyAlignment="1">
      <alignment horizontal="right" vertical="center"/>
    </xf>
    <xf numFmtId="0" fontId="4" fillId="0" borderId="4" xfId="0" applyNumberFormat="1" applyFont="1" applyBorder="1" applyAlignment="1">
      <alignment horizontal="left" vertical="top" wrapText="1"/>
    </xf>
    <xf numFmtId="0" fontId="0" fillId="0" borderId="4" xfId="0" applyBorder="1" applyAlignment="1">
      <alignment horizontal="left" vertical="top" wrapText="1"/>
    </xf>
    <xf numFmtId="0" fontId="9" fillId="3" borderId="2"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9" fillId="0" borderId="1" xfId="0" applyNumberFormat="1"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4" fillId="2" borderId="11" xfId="0" applyFont="1" applyFill="1" applyBorder="1" applyAlignment="1">
      <alignment horizontal="left" vertical="top" wrapText="1"/>
    </xf>
    <xf numFmtId="0" fontId="0" fillId="0" borderId="0" xfId="0" applyBorder="1" applyAlignment="1">
      <alignment horizontal="left" vertical="top" wrapText="1"/>
    </xf>
    <xf numFmtId="0" fontId="10" fillId="0" borderId="13" xfId="0" applyFont="1" applyBorder="1" applyAlignment="1">
      <alignment horizontal="center" vertical="top" wrapText="1"/>
    </xf>
    <xf numFmtId="0" fontId="4" fillId="2" borderId="23" xfId="0" applyFont="1" applyFill="1" applyBorder="1" applyAlignment="1">
      <alignment horizontal="left" vertical="top"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11" fillId="0" borderId="0" xfId="0" applyFont="1" applyAlignment="1">
      <alignment horizontal="center"/>
    </xf>
    <xf numFmtId="0" fontId="17" fillId="0" borderId="0" xfId="21" applyFont="1" applyAlignment="1">
      <alignment horizontal="left" vertical="top" wrapText="1" indent="6"/>
      <protection/>
    </xf>
    <xf numFmtId="0" fontId="17" fillId="0" borderId="0" xfId="21" applyFont="1" applyAlignment="1">
      <alignment horizontal="center"/>
      <protection/>
    </xf>
    <xf numFmtId="0" fontId="18" fillId="0" borderId="0" xfId="21" applyFont="1" applyAlignment="1">
      <alignment horizontal="center"/>
      <protection/>
    </xf>
    <xf numFmtId="0" fontId="17" fillId="0" borderId="0" xfId="21" applyNumberFormat="1" applyFont="1" applyAlignment="1">
      <alignment horizontal="left" vertical="top" wrapText="1" indent="6"/>
      <protection/>
    </xf>
    <xf numFmtId="0" fontId="15" fillId="0" borderId="0" xfId="21" applyFont="1" applyAlignment="1">
      <alignment horizontal="center"/>
      <protection/>
    </xf>
    <xf numFmtId="0" fontId="16"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FEMA Schedule of Equipment Rates 20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33</xdr:row>
      <xdr:rowOff>114300</xdr:rowOff>
    </xdr:from>
    <xdr:to>
      <xdr:col>12</xdr:col>
      <xdr:colOff>504825</xdr:colOff>
      <xdr:row>33</xdr:row>
      <xdr:rowOff>123825</xdr:rowOff>
    </xdr:to>
    <xdr:sp>
      <xdr:nvSpPr>
        <xdr:cNvPr id="1" name="Line 1"/>
        <xdr:cNvSpPr>
          <a:spLocks/>
        </xdr:cNvSpPr>
      </xdr:nvSpPr>
      <xdr:spPr>
        <a:xfrm flipV="1">
          <a:off x="7677150" y="672465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34</xdr:row>
      <xdr:rowOff>104775</xdr:rowOff>
    </xdr:from>
    <xdr:to>
      <xdr:col>12</xdr:col>
      <xdr:colOff>504825</xdr:colOff>
      <xdr:row>34</xdr:row>
      <xdr:rowOff>114300</xdr:rowOff>
    </xdr:to>
    <xdr:sp>
      <xdr:nvSpPr>
        <xdr:cNvPr id="2" name="Line 2"/>
        <xdr:cNvSpPr>
          <a:spLocks/>
        </xdr:cNvSpPr>
      </xdr:nvSpPr>
      <xdr:spPr>
        <a:xfrm flipV="1">
          <a:off x="7677150" y="691515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276225</xdr:colOff>
      <xdr:row>36</xdr:row>
      <xdr:rowOff>104775</xdr:rowOff>
    </xdr:from>
    <xdr:to>
      <xdr:col>12</xdr:col>
      <xdr:colOff>495300</xdr:colOff>
      <xdr:row>36</xdr:row>
      <xdr:rowOff>114300</xdr:rowOff>
    </xdr:to>
    <xdr:sp>
      <xdr:nvSpPr>
        <xdr:cNvPr id="3" name="Line 3"/>
        <xdr:cNvSpPr>
          <a:spLocks/>
        </xdr:cNvSpPr>
      </xdr:nvSpPr>
      <xdr:spPr>
        <a:xfrm flipV="1">
          <a:off x="7667625" y="7315200"/>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276225</xdr:colOff>
      <xdr:row>35</xdr:row>
      <xdr:rowOff>104775</xdr:rowOff>
    </xdr:from>
    <xdr:to>
      <xdr:col>12</xdr:col>
      <xdr:colOff>495300</xdr:colOff>
      <xdr:row>35</xdr:row>
      <xdr:rowOff>114300</xdr:rowOff>
    </xdr:to>
    <xdr:sp>
      <xdr:nvSpPr>
        <xdr:cNvPr id="4" name="Line 4"/>
        <xdr:cNvSpPr>
          <a:spLocks/>
        </xdr:cNvSpPr>
      </xdr:nvSpPr>
      <xdr:spPr>
        <a:xfrm flipV="1">
          <a:off x="7667625" y="7115175"/>
          <a:ext cx="11525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25</xdr:row>
      <xdr:rowOff>104775</xdr:rowOff>
    </xdr:from>
    <xdr:to>
      <xdr:col>10</xdr:col>
      <xdr:colOff>314325</xdr:colOff>
      <xdr:row>25</xdr:row>
      <xdr:rowOff>104775</xdr:rowOff>
    </xdr:to>
    <xdr:sp>
      <xdr:nvSpPr>
        <xdr:cNvPr id="1" name="Line 1"/>
        <xdr:cNvSpPr>
          <a:spLocks/>
        </xdr:cNvSpPr>
      </xdr:nvSpPr>
      <xdr:spPr>
        <a:xfrm>
          <a:off x="7572375" y="70675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2" name="Line 2"/>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3" name="Line 3"/>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4" name="Line 4"/>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5" name="Line 5"/>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6" name="Line 6"/>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7" name="Line 7"/>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8" name="Line 8"/>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9" name="Line 9"/>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0" name="Line 10"/>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1" name="Line 11"/>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2" name="Line 12"/>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3" name="Line 13"/>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29</xdr:row>
      <xdr:rowOff>0</xdr:rowOff>
    </xdr:from>
    <xdr:to>
      <xdr:col>10</xdr:col>
      <xdr:colOff>314325</xdr:colOff>
      <xdr:row>29</xdr:row>
      <xdr:rowOff>0</xdr:rowOff>
    </xdr:to>
    <xdr:sp>
      <xdr:nvSpPr>
        <xdr:cNvPr id="14" name="Line 14"/>
        <xdr:cNvSpPr>
          <a:spLocks/>
        </xdr:cNvSpPr>
      </xdr:nvSpPr>
      <xdr:spPr>
        <a:xfrm>
          <a:off x="7572375" y="8058150"/>
          <a:ext cx="8763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27</xdr:row>
      <xdr:rowOff>171450</xdr:rowOff>
    </xdr:from>
    <xdr:to>
      <xdr:col>6</xdr:col>
      <xdr:colOff>561975</xdr:colOff>
      <xdr:row>27</xdr:row>
      <xdr:rowOff>171450</xdr:rowOff>
    </xdr:to>
    <xdr:sp>
      <xdr:nvSpPr>
        <xdr:cNvPr id="1" name="Line 1"/>
        <xdr:cNvSpPr>
          <a:spLocks/>
        </xdr:cNvSpPr>
      </xdr:nvSpPr>
      <xdr:spPr>
        <a:xfrm>
          <a:off x="8001000" y="7524750"/>
          <a:ext cx="7905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161925</xdr:rowOff>
    </xdr:from>
    <xdr:to>
      <xdr:col>3</xdr:col>
      <xdr:colOff>676275</xdr:colOff>
      <xdr:row>23</xdr:row>
      <xdr:rowOff>161925</xdr:rowOff>
    </xdr:to>
    <xdr:sp>
      <xdr:nvSpPr>
        <xdr:cNvPr id="1" name="Line 1"/>
        <xdr:cNvSpPr>
          <a:spLocks/>
        </xdr:cNvSpPr>
      </xdr:nvSpPr>
      <xdr:spPr>
        <a:xfrm>
          <a:off x="4848225" y="6429375"/>
          <a:ext cx="6762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21</xdr:row>
      <xdr:rowOff>200025</xdr:rowOff>
    </xdr:from>
    <xdr:to>
      <xdr:col>2</xdr:col>
      <xdr:colOff>1304925</xdr:colOff>
      <xdr:row>21</xdr:row>
      <xdr:rowOff>200025</xdr:rowOff>
    </xdr:to>
    <xdr:sp>
      <xdr:nvSpPr>
        <xdr:cNvPr id="1" name="Line 1"/>
        <xdr:cNvSpPr>
          <a:spLocks/>
        </xdr:cNvSpPr>
      </xdr:nvSpPr>
      <xdr:spPr>
        <a:xfrm>
          <a:off x="5695950" y="6400800"/>
          <a:ext cx="6762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zoomScale="70" zoomScaleNormal="70" workbookViewId="0" topLeftCell="A1">
      <selection activeCell="A21" sqref="A21"/>
    </sheetView>
  </sheetViews>
  <sheetFormatPr defaultColWidth="9.140625" defaultRowHeight="15"/>
  <cols>
    <col min="1" max="1" width="41.7109375" style="9" customWidth="1"/>
    <col min="2" max="2" width="9.140625" style="34" customWidth="1"/>
    <col min="3" max="9" width="5.8515625" style="9" bestFit="1" customWidth="1"/>
    <col min="10" max="10" width="8.8515625" style="9" customWidth="1"/>
    <col min="11" max="11" width="10.140625" style="9" bestFit="1" customWidth="1"/>
    <col min="12" max="12" width="14.00390625" style="9" customWidth="1"/>
    <col min="13" max="13" width="10.140625" style="9" bestFit="1" customWidth="1"/>
    <col min="14" max="14" width="13.57421875" style="9" bestFit="1" customWidth="1"/>
    <col min="15" max="17" width="0" style="9" hidden="1" customWidth="1"/>
    <col min="18" max="16384" width="9.140625" style="9" customWidth="1"/>
  </cols>
  <sheetData>
    <row r="1" spans="1:14" s="4" customFormat="1" ht="31.5" customHeight="1">
      <c r="A1" s="192" t="s">
        <v>0</v>
      </c>
      <c r="B1" s="161"/>
      <c r="C1" s="161"/>
      <c r="D1" s="161"/>
      <c r="E1" s="161"/>
      <c r="F1" s="161"/>
      <c r="G1" s="161"/>
      <c r="H1" s="161"/>
      <c r="I1" s="161"/>
      <c r="J1" s="162"/>
      <c r="K1" s="1" t="s">
        <v>1</v>
      </c>
      <c r="L1" s="2"/>
      <c r="M1" s="2" t="s">
        <v>2</v>
      </c>
      <c r="N1" s="3"/>
    </row>
    <row r="2" spans="1:15" ht="13.5" customHeight="1">
      <c r="A2" s="227" t="s">
        <v>3</v>
      </c>
      <c r="B2" s="228"/>
      <c r="C2" s="228"/>
      <c r="D2" s="227" t="s">
        <v>4</v>
      </c>
      <c r="E2" s="228"/>
      <c r="F2" s="228"/>
      <c r="G2" s="229"/>
      <c r="H2" s="227" t="s">
        <v>5</v>
      </c>
      <c r="I2" s="228"/>
      <c r="J2" s="229"/>
      <c r="K2" s="227" t="s">
        <v>6</v>
      </c>
      <c r="L2" s="228"/>
      <c r="M2" s="228"/>
      <c r="N2" s="229"/>
      <c r="O2" s="8"/>
    </row>
    <row r="3" spans="1:15" ht="20.25" customHeight="1">
      <c r="A3" s="219"/>
      <c r="B3" s="220"/>
      <c r="C3" s="221"/>
      <c r="D3" s="219"/>
      <c r="E3" s="220"/>
      <c r="F3" s="220"/>
      <c r="G3" s="221"/>
      <c r="H3" s="219"/>
      <c r="I3" s="220"/>
      <c r="J3" s="221"/>
      <c r="K3" s="214" t="s">
        <v>7</v>
      </c>
      <c r="L3" s="215"/>
      <c r="M3" s="215"/>
      <c r="N3" s="216"/>
      <c r="O3" s="8"/>
    </row>
    <row r="4" spans="1:15" s="12" customFormat="1" ht="14.25" customHeight="1">
      <c r="A4" s="227" t="s">
        <v>8</v>
      </c>
      <c r="B4" s="228"/>
      <c r="C4" s="228"/>
      <c r="D4" s="228"/>
      <c r="E4" s="228"/>
      <c r="F4" s="228"/>
      <c r="G4" s="227" t="s">
        <v>9</v>
      </c>
      <c r="H4" s="228"/>
      <c r="I4" s="228"/>
      <c r="J4" s="229"/>
      <c r="K4" s="227" t="s">
        <v>10</v>
      </c>
      <c r="L4" s="228"/>
      <c r="M4" s="228"/>
      <c r="N4" s="229"/>
      <c r="O4" s="11"/>
    </row>
    <row r="5" spans="1:15" s="12" customFormat="1" ht="18.75" customHeight="1">
      <c r="A5" s="214"/>
      <c r="B5" s="217"/>
      <c r="C5" s="217"/>
      <c r="D5" s="217"/>
      <c r="E5" s="217"/>
      <c r="F5" s="217"/>
      <c r="G5" s="222" t="s">
        <v>11</v>
      </c>
      <c r="H5" s="223"/>
      <c r="I5" s="223"/>
      <c r="J5" s="224"/>
      <c r="K5" s="214"/>
      <c r="L5" s="217"/>
      <c r="M5" s="217"/>
      <c r="N5" s="218"/>
      <c r="O5" s="11"/>
    </row>
    <row r="6" spans="1:15" s="12" customFormat="1" ht="13.5" customHeight="1">
      <c r="A6" s="227" t="s">
        <v>12</v>
      </c>
      <c r="B6" s="228"/>
      <c r="C6" s="228"/>
      <c r="D6" s="228"/>
      <c r="E6" s="228"/>
      <c r="F6" s="228"/>
      <c r="G6" s="228"/>
      <c r="H6" s="228"/>
      <c r="I6" s="228"/>
      <c r="J6" s="228"/>
      <c r="K6" s="228"/>
      <c r="L6" s="228"/>
      <c r="M6" s="228"/>
      <c r="N6" s="229"/>
      <c r="O6" s="11"/>
    </row>
    <row r="7" spans="1:15" s="12" customFormat="1" ht="18" customHeight="1">
      <c r="A7" s="214"/>
      <c r="B7" s="217"/>
      <c r="C7" s="217"/>
      <c r="D7" s="217"/>
      <c r="E7" s="217"/>
      <c r="F7" s="217"/>
      <c r="G7" s="217"/>
      <c r="H7" s="217"/>
      <c r="I7" s="217"/>
      <c r="J7" s="217"/>
      <c r="K7" s="217"/>
      <c r="L7" s="217"/>
      <c r="M7" s="217"/>
      <c r="N7" s="218"/>
      <c r="O7" s="11"/>
    </row>
    <row r="8" spans="1:14" s="14" customFormat="1" ht="15.75" customHeight="1">
      <c r="A8" s="13"/>
      <c r="B8" s="230" t="s">
        <v>13</v>
      </c>
      <c r="C8" s="231"/>
      <c r="D8" s="231"/>
      <c r="E8" s="231"/>
      <c r="F8" s="231"/>
      <c r="G8" s="231"/>
      <c r="H8" s="231"/>
      <c r="I8" s="209"/>
      <c r="J8" s="230" t="s">
        <v>14</v>
      </c>
      <c r="K8" s="232"/>
      <c r="L8" s="232"/>
      <c r="M8" s="232"/>
      <c r="N8" s="233"/>
    </row>
    <row r="9" spans="1:17" ht="27">
      <c r="A9" s="15"/>
      <c r="B9" s="16" t="s">
        <v>15</v>
      </c>
      <c r="C9" s="17"/>
      <c r="D9" s="17"/>
      <c r="E9" s="17"/>
      <c r="F9" s="17"/>
      <c r="G9" s="17"/>
      <c r="H9" s="17"/>
      <c r="I9" s="17"/>
      <c r="J9" s="18" t="s">
        <v>16</v>
      </c>
      <c r="K9" s="18" t="s">
        <v>17</v>
      </c>
      <c r="L9" s="18" t="s">
        <v>18</v>
      </c>
      <c r="M9" s="18" t="s">
        <v>19</v>
      </c>
      <c r="N9" s="18" t="s">
        <v>20</v>
      </c>
      <c r="O9" s="16" t="s">
        <v>15</v>
      </c>
      <c r="P9" s="16" t="s">
        <v>15</v>
      </c>
      <c r="Q9" s="16" t="s">
        <v>15</v>
      </c>
    </row>
    <row r="10" spans="1:17" ht="18.75" customHeight="1">
      <c r="A10" s="19" t="s">
        <v>21</v>
      </c>
      <c r="B10" s="212" t="s">
        <v>22</v>
      </c>
      <c r="C10" s="225"/>
      <c r="D10" s="225"/>
      <c r="E10" s="225"/>
      <c r="F10" s="225"/>
      <c r="G10" s="225"/>
      <c r="H10" s="225"/>
      <c r="I10" s="225"/>
      <c r="J10" s="225">
        <f>SUM(C10:I10)</f>
        <v>0</v>
      </c>
      <c r="K10" s="236"/>
      <c r="L10" s="236">
        <f>K10*40.51%</f>
        <v>0</v>
      </c>
      <c r="M10" s="236">
        <f>K10+L10</f>
        <v>0</v>
      </c>
      <c r="N10" s="236">
        <f>M10*J10</f>
        <v>0</v>
      </c>
      <c r="O10" s="212" t="s">
        <v>23</v>
      </c>
      <c r="P10" s="212" t="s">
        <v>24</v>
      </c>
      <c r="Q10" s="212" t="s">
        <v>25</v>
      </c>
    </row>
    <row r="11" spans="1:17" ht="13.5" customHeight="1">
      <c r="A11" s="20"/>
      <c r="B11" s="213"/>
      <c r="C11" s="226"/>
      <c r="D11" s="226"/>
      <c r="E11" s="226"/>
      <c r="F11" s="226"/>
      <c r="G11" s="226"/>
      <c r="H11" s="226"/>
      <c r="I11" s="226"/>
      <c r="J11" s="226"/>
      <c r="K11" s="237"/>
      <c r="L11" s="237"/>
      <c r="M11" s="237"/>
      <c r="N11" s="237"/>
      <c r="O11" s="213"/>
      <c r="P11" s="213"/>
      <c r="Q11" s="213"/>
    </row>
    <row r="12" spans="1:14" ht="15.75" customHeight="1">
      <c r="A12" s="19" t="s">
        <v>26</v>
      </c>
      <c r="B12" s="234" t="s">
        <v>24</v>
      </c>
      <c r="C12" s="225"/>
      <c r="D12" s="225"/>
      <c r="E12" s="225"/>
      <c r="F12" s="225"/>
      <c r="G12" s="225"/>
      <c r="H12" s="225"/>
      <c r="I12" s="225"/>
      <c r="J12" s="225">
        <f>SUM(C12:I12)</f>
        <v>0</v>
      </c>
      <c r="K12" s="236"/>
      <c r="L12" s="236">
        <f>K12*40.51%</f>
        <v>0</v>
      </c>
      <c r="M12" s="236">
        <f>K12+L12</f>
        <v>0</v>
      </c>
      <c r="N12" s="236">
        <f>M12*J12</f>
        <v>0</v>
      </c>
    </row>
    <row r="13" spans="1:14" ht="19.5" customHeight="1">
      <c r="A13" s="21"/>
      <c r="B13" s="235"/>
      <c r="C13" s="226"/>
      <c r="D13" s="226"/>
      <c r="E13" s="226"/>
      <c r="F13" s="226"/>
      <c r="G13" s="226"/>
      <c r="H13" s="226"/>
      <c r="I13" s="226"/>
      <c r="J13" s="226"/>
      <c r="K13" s="237"/>
      <c r="L13" s="237"/>
      <c r="M13" s="237"/>
      <c r="N13" s="237"/>
    </row>
    <row r="14" spans="1:14" ht="15.75" customHeight="1">
      <c r="A14" s="20" t="s">
        <v>27</v>
      </c>
      <c r="B14" s="22" t="s">
        <v>25</v>
      </c>
      <c r="C14" s="225"/>
      <c r="D14" s="225"/>
      <c r="E14" s="225"/>
      <c r="F14" s="225"/>
      <c r="G14" s="225"/>
      <c r="H14" s="225"/>
      <c r="I14" s="225"/>
      <c r="J14" s="225">
        <f>SUM(C14:I14)</f>
        <v>0</v>
      </c>
      <c r="K14" s="236"/>
      <c r="L14" s="236">
        <f>K14*40.51%</f>
        <v>0</v>
      </c>
      <c r="M14" s="236">
        <f>K14+L14</f>
        <v>0</v>
      </c>
      <c r="N14" s="236">
        <f>M14*J14</f>
        <v>0</v>
      </c>
    </row>
    <row r="15" spans="1:14" ht="12" customHeight="1">
      <c r="A15" s="20"/>
      <c r="B15" s="22" t="s">
        <v>28</v>
      </c>
      <c r="C15" s="226"/>
      <c r="D15" s="226"/>
      <c r="E15" s="226"/>
      <c r="F15" s="226"/>
      <c r="G15" s="226"/>
      <c r="H15" s="226"/>
      <c r="I15" s="226"/>
      <c r="J15" s="226"/>
      <c r="K15" s="237"/>
      <c r="L15" s="237"/>
      <c r="M15" s="237"/>
      <c r="N15" s="237"/>
    </row>
    <row r="16" spans="1:14" ht="15.75" customHeight="1">
      <c r="A16" s="19" t="s">
        <v>21</v>
      </c>
      <c r="B16" s="212" t="s">
        <v>22</v>
      </c>
      <c r="C16" s="225"/>
      <c r="D16" s="225"/>
      <c r="E16" s="225"/>
      <c r="F16" s="225"/>
      <c r="G16" s="225"/>
      <c r="H16" s="225"/>
      <c r="I16" s="225"/>
      <c r="J16" s="238">
        <f>SUM(C16:I16)</f>
        <v>0</v>
      </c>
      <c r="K16" s="236"/>
      <c r="L16" s="236">
        <f>K16*40.51%</f>
        <v>0</v>
      </c>
      <c r="M16" s="236">
        <f>K16+L16</f>
        <v>0</v>
      </c>
      <c r="N16" s="236">
        <f>M16*J16</f>
        <v>0</v>
      </c>
    </row>
    <row r="17" spans="1:14" ht="12" customHeight="1">
      <c r="A17" s="20"/>
      <c r="B17" s="213"/>
      <c r="C17" s="226"/>
      <c r="D17" s="226"/>
      <c r="E17" s="226"/>
      <c r="F17" s="226"/>
      <c r="G17" s="226"/>
      <c r="H17" s="226"/>
      <c r="I17" s="226"/>
      <c r="J17" s="239"/>
      <c r="K17" s="237"/>
      <c r="L17" s="237"/>
      <c r="M17" s="237"/>
      <c r="N17" s="237"/>
    </row>
    <row r="18" spans="1:14" ht="15.75" customHeight="1">
      <c r="A18" s="19" t="s">
        <v>26</v>
      </c>
      <c r="B18" s="234" t="s">
        <v>24</v>
      </c>
      <c r="C18" s="225"/>
      <c r="D18" s="225"/>
      <c r="E18" s="225"/>
      <c r="F18" s="225"/>
      <c r="G18" s="225"/>
      <c r="H18" s="225"/>
      <c r="I18" s="225"/>
      <c r="J18" s="225">
        <f>SUM(C18:I18)</f>
        <v>0</v>
      </c>
      <c r="K18" s="236"/>
      <c r="L18" s="236">
        <f>K18*40.51%</f>
        <v>0</v>
      </c>
      <c r="M18" s="236">
        <f>K18+L18</f>
        <v>0</v>
      </c>
      <c r="N18" s="236">
        <f>M18*J18</f>
        <v>0</v>
      </c>
    </row>
    <row r="19" spans="1:14" ht="12.75" customHeight="1">
      <c r="A19" s="21"/>
      <c r="B19" s="235"/>
      <c r="C19" s="226"/>
      <c r="D19" s="226"/>
      <c r="E19" s="226"/>
      <c r="F19" s="226"/>
      <c r="G19" s="226"/>
      <c r="H19" s="226"/>
      <c r="I19" s="226"/>
      <c r="J19" s="226"/>
      <c r="K19" s="237"/>
      <c r="L19" s="237"/>
      <c r="M19" s="237"/>
      <c r="N19" s="237"/>
    </row>
    <row r="20" spans="1:14" ht="15.75" customHeight="1">
      <c r="A20" s="20" t="s">
        <v>27</v>
      </c>
      <c r="B20" s="22" t="s">
        <v>25</v>
      </c>
      <c r="C20" s="225"/>
      <c r="D20" s="225"/>
      <c r="E20" s="225"/>
      <c r="F20" s="225"/>
      <c r="G20" s="225"/>
      <c r="H20" s="225"/>
      <c r="I20" s="225"/>
      <c r="J20" s="225">
        <f>SUM(C20:I20)</f>
        <v>0</v>
      </c>
      <c r="K20" s="236"/>
      <c r="L20" s="236">
        <f>K20*40.51%</f>
        <v>0</v>
      </c>
      <c r="M20" s="236">
        <f>K20+L20</f>
        <v>0</v>
      </c>
      <c r="N20" s="236">
        <f>M20*J20</f>
        <v>0</v>
      </c>
    </row>
    <row r="21" spans="1:14" ht="12.75" customHeight="1">
      <c r="A21" s="20"/>
      <c r="B21" s="22" t="s">
        <v>28</v>
      </c>
      <c r="C21" s="226"/>
      <c r="D21" s="226"/>
      <c r="E21" s="226"/>
      <c r="F21" s="226"/>
      <c r="G21" s="226"/>
      <c r="H21" s="226"/>
      <c r="I21" s="226"/>
      <c r="J21" s="226"/>
      <c r="K21" s="237"/>
      <c r="L21" s="237"/>
      <c r="M21" s="237"/>
      <c r="N21" s="237"/>
    </row>
    <row r="22" spans="1:14" ht="15.75" customHeight="1">
      <c r="A22" s="19" t="s">
        <v>21</v>
      </c>
      <c r="B22" s="212" t="s">
        <v>22</v>
      </c>
      <c r="C22" s="225"/>
      <c r="D22" s="225"/>
      <c r="E22" s="225"/>
      <c r="F22" s="225"/>
      <c r="G22" s="225"/>
      <c r="H22" s="225"/>
      <c r="I22" s="225"/>
      <c r="J22" s="238">
        <f>SUM(C22:I22)</f>
        <v>0</v>
      </c>
      <c r="K22" s="236"/>
      <c r="L22" s="236">
        <f>K22*40.51%</f>
        <v>0</v>
      </c>
      <c r="M22" s="236">
        <f>K22+L22</f>
        <v>0</v>
      </c>
      <c r="N22" s="236">
        <f>M22*J22</f>
        <v>0</v>
      </c>
    </row>
    <row r="23" spans="1:14" ht="13.5" customHeight="1">
      <c r="A23" s="20"/>
      <c r="B23" s="213"/>
      <c r="C23" s="226"/>
      <c r="D23" s="226"/>
      <c r="E23" s="226"/>
      <c r="F23" s="226"/>
      <c r="G23" s="226"/>
      <c r="H23" s="226"/>
      <c r="I23" s="226"/>
      <c r="J23" s="239"/>
      <c r="K23" s="237"/>
      <c r="L23" s="237"/>
      <c r="M23" s="237"/>
      <c r="N23" s="237"/>
    </row>
    <row r="24" spans="1:14" ht="15.75" customHeight="1">
      <c r="A24" s="19" t="s">
        <v>26</v>
      </c>
      <c r="B24" s="234" t="s">
        <v>24</v>
      </c>
      <c r="C24" s="225"/>
      <c r="D24" s="225"/>
      <c r="E24" s="225"/>
      <c r="F24" s="225"/>
      <c r="G24" s="225"/>
      <c r="H24" s="225"/>
      <c r="I24" s="225"/>
      <c r="J24" s="225">
        <f>SUM(C24:I24)</f>
        <v>0</v>
      </c>
      <c r="K24" s="236"/>
      <c r="L24" s="236">
        <f>K24*40.51%</f>
        <v>0</v>
      </c>
      <c r="M24" s="236">
        <f>K24+L24</f>
        <v>0</v>
      </c>
      <c r="N24" s="236">
        <f>M24*J24</f>
        <v>0</v>
      </c>
    </row>
    <row r="25" spans="1:14" ht="12" customHeight="1">
      <c r="A25" s="21"/>
      <c r="B25" s="235"/>
      <c r="C25" s="226"/>
      <c r="D25" s="226"/>
      <c r="E25" s="226"/>
      <c r="F25" s="226"/>
      <c r="G25" s="226"/>
      <c r="H25" s="226"/>
      <c r="I25" s="226"/>
      <c r="J25" s="226"/>
      <c r="K25" s="237"/>
      <c r="L25" s="237"/>
      <c r="M25" s="237"/>
      <c r="N25" s="237"/>
    </row>
    <row r="26" spans="1:14" ht="15.75" customHeight="1">
      <c r="A26" s="20" t="s">
        <v>27</v>
      </c>
      <c r="B26" s="22" t="s">
        <v>25</v>
      </c>
      <c r="C26" s="225"/>
      <c r="D26" s="225"/>
      <c r="E26" s="225"/>
      <c r="F26" s="225"/>
      <c r="G26" s="225"/>
      <c r="H26" s="225"/>
      <c r="I26" s="225"/>
      <c r="J26" s="225">
        <f>SUM(C26:I26)</f>
        <v>0</v>
      </c>
      <c r="K26" s="236"/>
      <c r="L26" s="236">
        <f>K26*40.51%</f>
        <v>0</v>
      </c>
      <c r="M26" s="236">
        <f>K26+L26</f>
        <v>0</v>
      </c>
      <c r="N26" s="236">
        <f>M26*J26</f>
        <v>0</v>
      </c>
    </row>
    <row r="27" spans="1:14" ht="12.75" customHeight="1">
      <c r="A27" s="20"/>
      <c r="B27" s="22" t="s">
        <v>28</v>
      </c>
      <c r="C27" s="226"/>
      <c r="D27" s="226"/>
      <c r="E27" s="226"/>
      <c r="F27" s="226"/>
      <c r="G27" s="226"/>
      <c r="H27" s="226"/>
      <c r="I27" s="226"/>
      <c r="J27" s="226"/>
      <c r="K27" s="237"/>
      <c r="L27" s="237"/>
      <c r="M27" s="237"/>
      <c r="N27" s="237"/>
    </row>
    <row r="28" spans="1:14" ht="15.75" customHeight="1">
      <c r="A28" s="19" t="s">
        <v>21</v>
      </c>
      <c r="B28" s="212" t="s">
        <v>22</v>
      </c>
      <c r="C28" s="225"/>
      <c r="D28" s="225"/>
      <c r="E28" s="225"/>
      <c r="F28" s="225"/>
      <c r="G28" s="225"/>
      <c r="H28" s="225"/>
      <c r="I28" s="225"/>
      <c r="J28" s="238">
        <f>SUM(C28:I28)</f>
        <v>0</v>
      </c>
      <c r="K28" s="236"/>
      <c r="L28" s="236">
        <f>K28*40.51%</f>
        <v>0</v>
      </c>
      <c r="M28" s="236">
        <f>K28+L28</f>
        <v>0</v>
      </c>
      <c r="N28" s="236">
        <f>M28*J28</f>
        <v>0</v>
      </c>
    </row>
    <row r="29" spans="1:14" ht="12.75" customHeight="1">
      <c r="A29" s="20"/>
      <c r="B29" s="213"/>
      <c r="C29" s="226"/>
      <c r="D29" s="226"/>
      <c r="E29" s="226"/>
      <c r="F29" s="226"/>
      <c r="G29" s="226"/>
      <c r="H29" s="226"/>
      <c r="I29" s="226"/>
      <c r="J29" s="239"/>
      <c r="K29" s="237"/>
      <c r="L29" s="237"/>
      <c r="M29" s="237"/>
      <c r="N29" s="237"/>
    </row>
    <row r="30" spans="1:14" ht="15.75" customHeight="1">
      <c r="A30" s="19" t="s">
        <v>26</v>
      </c>
      <c r="B30" s="234" t="s">
        <v>24</v>
      </c>
      <c r="C30" s="225"/>
      <c r="D30" s="225"/>
      <c r="E30" s="225"/>
      <c r="F30" s="225"/>
      <c r="G30" s="225"/>
      <c r="H30" s="225"/>
      <c r="I30" s="225"/>
      <c r="J30" s="225">
        <f>SUM(C30:I30)</f>
        <v>0</v>
      </c>
      <c r="K30" s="236"/>
      <c r="L30" s="236">
        <f>K30*40.51%</f>
        <v>0</v>
      </c>
      <c r="M30" s="236">
        <f>K30+L30</f>
        <v>0</v>
      </c>
      <c r="N30" s="236">
        <f>M30*J30</f>
        <v>0</v>
      </c>
    </row>
    <row r="31" spans="1:14" ht="12.75" customHeight="1">
      <c r="A31" s="21"/>
      <c r="B31" s="235"/>
      <c r="C31" s="226"/>
      <c r="D31" s="226"/>
      <c r="E31" s="226"/>
      <c r="F31" s="226"/>
      <c r="G31" s="226"/>
      <c r="H31" s="226"/>
      <c r="I31" s="226"/>
      <c r="J31" s="226"/>
      <c r="K31" s="237"/>
      <c r="L31" s="237"/>
      <c r="M31" s="237"/>
      <c r="N31" s="237"/>
    </row>
    <row r="32" spans="1:14" ht="12.75" customHeight="1">
      <c r="A32" s="20" t="s">
        <v>27</v>
      </c>
      <c r="B32" s="22" t="s">
        <v>25</v>
      </c>
      <c r="C32" s="225"/>
      <c r="D32" s="225"/>
      <c r="E32" s="225"/>
      <c r="F32" s="225"/>
      <c r="G32" s="225"/>
      <c r="H32" s="225"/>
      <c r="I32" s="225"/>
      <c r="J32" s="225">
        <f>SUM(C32:I32)</f>
        <v>0</v>
      </c>
      <c r="K32" s="236"/>
      <c r="L32" s="236">
        <f>K32*40.51%</f>
        <v>0</v>
      </c>
      <c r="M32" s="236">
        <f>K32+L32</f>
        <v>0</v>
      </c>
      <c r="N32" s="236">
        <f>M32*J32</f>
        <v>0</v>
      </c>
    </row>
    <row r="33" spans="1:14" ht="12.75" customHeight="1">
      <c r="A33" s="20"/>
      <c r="B33" s="22" t="s">
        <v>28</v>
      </c>
      <c r="C33" s="226"/>
      <c r="D33" s="226"/>
      <c r="E33" s="226"/>
      <c r="F33" s="226"/>
      <c r="G33" s="226"/>
      <c r="H33" s="226"/>
      <c r="I33" s="226"/>
      <c r="J33" s="226"/>
      <c r="K33" s="237"/>
      <c r="L33" s="237"/>
      <c r="M33" s="237"/>
      <c r="N33" s="237"/>
    </row>
    <row r="34" spans="1:15" s="27" customFormat="1" ht="15.75">
      <c r="A34" s="23"/>
      <c r="B34" s="24"/>
      <c r="C34" s="210" t="s">
        <v>81</v>
      </c>
      <c r="D34" s="210"/>
      <c r="E34" s="210"/>
      <c r="F34" s="210"/>
      <c r="G34" s="210"/>
      <c r="H34" s="210"/>
      <c r="I34" s="210"/>
      <c r="J34" s="210"/>
      <c r="K34" s="210"/>
      <c r="L34" s="210"/>
      <c r="M34" s="211"/>
      <c r="N34" s="25">
        <f>DSUM($A$9:$N$33,$N$9,O$9:O$10)</f>
        <v>0</v>
      </c>
      <c r="O34" s="26"/>
    </row>
    <row r="35" spans="1:15" s="27" customFormat="1" ht="15.75">
      <c r="A35" s="23"/>
      <c r="B35" s="24"/>
      <c r="C35" s="28"/>
      <c r="D35" s="210" t="s">
        <v>82</v>
      </c>
      <c r="E35" s="210"/>
      <c r="F35" s="210"/>
      <c r="G35" s="210"/>
      <c r="H35" s="210"/>
      <c r="I35" s="210"/>
      <c r="J35" s="210"/>
      <c r="K35" s="210"/>
      <c r="L35" s="210"/>
      <c r="M35" s="211"/>
      <c r="N35" s="25">
        <f>DSUM($A$9:$N$33,$N$9,P$9:P$10)</f>
        <v>0</v>
      </c>
      <c r="O35" s="26"/>
    </row>
    <row r="36" spans="1:15" s="27" customFormat="1" ht="15.75">
      <c r="A36" s="23"/>
      <c r="B36" s="24"/>
      <c r="C36" s="28"/>
      <c r="D36" s="24"/>
      <c r="E36" s="210" t="s">
        <v>83</v>
      </c>
      <c r="F36" s="208"/>
      <c r="G36" s="208"/>
      <c r="H36" s="208"/>
      <c r="I36" s="208"/>
      <c r="J36" s="208"/>
      <c r="K36" s="208"/>
      <c r="L36" s="208"/>
      <c r="M36" s="204"/>
      <c r="N36" s="25">
        <f>DSUM($A$9:$N$33,$N$9,Q$9:Q$10)</f>
        <v>0</v>
      </c>
      <c r="O36" s="26"/>
    </row>
    <row r="37" spans="1:15" s="27" customFormat="1" ht="15.75">
      <c r="A37" s="23"/>
      <c r="B37" s="24"/>
      <c r="C37" s="210" t="s">
        <v>29</v>
      </c>
      <c r="D37" s="210"/>
      <c r="E37" s="210"/>
      <c r="F37" s="210"/>
      <c r="G37" s="210"/>
      <c r="H37" s="210"/>
      <c r="I37" s="210"/>
      <c r="J37" s="210"/>
      <c r="K37" s="210"/>
      <c r="L37" s="210"/>
      <c r="M37" s="211"/>
      <c r="N37" s="29">
        <f>SUM(N34:N36)</f>
        <v>0</v>
      </c>
      <c r="O37" s="26"/>
    </row>
    <row r="38" spans="1:14" s="27" customFormat="1" ht="29.25" customHeight="1">
      <c r="A38" s="205" t="s">
        <v>30</v>
      </c>
      <c r="B38" s="206"/>
      <c r="C38" s="206"/>
      <c r="D38" s="206"/>
      <c r="E38" s="206"/>
      <c r="F38" s="206"/>
      <c r="G38" s="206"/>
      <c r="H38" s="206"/>
      <c r="I38" s="206"/>
      <c r="J38" s="206"/>
      <c r="K38" s="206"/>
      <c r="L38" s="206"/>
      <c r="M38" s="206"/>
      <c r="N38" s="207"/>
    </row>
    <row r="39" spans="1:15" s="31" customFormat="1" ht="15.75" customHeight="1">
      <c r="A39" s="227" t="s">
        <v>31</v>
      </c>
      <c r="B39" s="228"/>
      <c r="C39" s="227" t="s">
        <v>32</v>
      </c>
      <c r="D39" s="228"/>
      <c r="E39" s="228"/>
      <c r="F39" s="228"/>
      <c r="G39" s="228"/>
      <c r="H39" s="228"/>
      <c r="I39" s="228"/>
      <c r="J39" s="228"/>
      <c r="K39" s="228"/>
      <c r="L39" s="227" t="s">
        <v>15</v>
      </c>
      <c r="M39" s="228"/>
      <c r="N39" s="229"/>
      <c r="O39" s="30"/>
    </row>
    <row r="40" spans="1:15" s="31" customFormat="1" ht="15.75" customHeight="1">
      <c r="A40" s="214"/>
      <c r="B40" s="240"/>
      <c r="C40" s="214"/>
      <c r="D40" s="242"/>
      <c r="E40" s="242"/>
      <c r="F40" s="242"/>
      <c r="G40" s="242"/>
      <c r="H40" s="242"/>
      <c r="I40" s="242"/>
      <c r="J40" s="242"/>
      <c r="K40" s="240"/>
      <c r="L40" s="241"/>
      <c r="M40" s="242"/>
      <c r="N40" s="240"/>
      <c r="O40" s="30"/>
    </row>
    <row r="41" spans="1:14" ht="15">
      <c r="A41" s="32"/>
      <c r="B41" s="33"/>
      <c r="C41" s="32"/>
      <c r="D41" s="32"/>
      <c r="E41" s="32"/>
      <c r="F41" s="32"/>
      <c r="G41" s="32"/>
      <c r="H41" s="32"/>
      <c r="I41" s="32"/>
      <c r="J41" s="32"/>
      <c r="K41" s="32"/>
      <c r="L41" s="32"/>
      <c r="M41" s="32"/>
      <c r="N41" s="32"/>
    </row>
  </sheetData>
  <mergeCells count="185">
    <mergeCell ref="N32:N33"/>
    <mergeCell ref="J32:J33"/>
    <mergeCell ref="K32:K33"/>
    <mergeCell ref="L32:L33"/>
    <mergeCell ref="M32:M33"/>
    <mergeCell ref="F32:F33"/>
    <mergeCell ref="G32:G33"/>
    <mergeCell ref="H32:H33"/>
    <mergeCell ref="I32:I33"/>
    <mergeCell ref="H14:H15"/>
    <mergeCell ref="I14:I15"/>
    <mergeCell ref="K14:K15"/>
    <mergeCell ref="J10:J11"/>
    <mergeCell ref="J14:J15"/>
    <mergeCell ref="J28:J29"/>
    <mergeCell ref="J30:J31"/>
    <mergeCell ref="K20:K21"/>
    <mergeCell ref="B10:B11"/>
    <mergeCell ref="C14:C15"/>
    <mergeCell ref="D14:D15"/>
    <mergeCell ref="E14:E15"/>
    <mergeCell ref="F14:F15"/>
    <mergeCell ref="G14:G15"/>
    <mergeCell ref="J18:J19"/>
    <mergeCell ref="L40:N40"/>
    <mergeCell ref="C40:K40"/>
    <mergeCell ref="F30:F31"/>
    <mergeCell ref="G30:G31"/>
    <mergeCell ref="H30:H31"/>
    <mergeCell ref="I30:I31"/>
    <mergeCell ref="D35:M35"/>
    <mergeCell ref="C32:C33"/>
    <mergeCell ref="D32:D33"/>
    <mergeCell ref="E32:E33"/>
    <mergeCell ref="I28:I29"/>
    <mergeCell ref="K28:K29"/>
    <mergeCell ref="N30:N31"/>
    <mergeCell ref="E30:E31"/>
    <mergeCell ref="K30:K31"/>
    <mergeCell ref="N28:N29"/>
    <mergeCell ref="M30:M31"/>
    <mergeCell ref="L28:L29"/>
    <mergeCell ref="M28:M29"/>
    <mergeCell ref="L30:L31"/>
    <mergeCell ref="D30:D31"/>
    <mergeCell ref="E26:E27"/>
    <mergeCell ref="N26:N27"/>
    <mergeCell ref="B28:B29"/>
    <mergeCell ref="C28:C29"/>
    <mergeCell ref="D28:D29"/>
    <mergeCell ref="E28:E29"/>
    <mergeCell ref="F28:F29"/>
    <mergeCell ref="G28:G29"/>
    <mergeCell ref="H28:H29"/>
    <mergeCell ref="I26:I27"/>
    <mergeCell ref="I24:I25"/>
    <mergeCell ref="A40:B40"/>
    <mergeCell ref="F26:F27"/>
    <mergeCell ref="G26:G27"/>
    <mergeCell ref="H26:H27"/>
    <mergeCell ref="C26:C27"/>
    <mergeCell ref="D26:D27"/>
    <mergeCell ref="B30:B31"/>
    <mergeCell ref="C30:C31"/>
    <mergeCell ref="K26:K27"/>
    <mergeCell ref="M26:M27"/>
    <mergeCell ref="J26:J27"/>
    <mergeCell ref="L24:L25"/>
    <mergeCell ref="L26:L27"/>
    <mergeCell ref="K24:K25"/>
    <mergeCell ref="J24:J25"/>
    <mergeCell ref="B24:B25"/>
    <mergeCell ref="C24:C25"/>
    <mergeCell ref="D24:D25"/>
    <mergeCell ref="K22:K23"/>
    <mergeCell ref="B22:B23"/>
    <mergeCell ref="C22:C23"/>
    <mergeCell ref="E24:E25"/>
    <mergeCell ref="F24:F25"/>
    <mergeCell ref="G24:G25"/>
    <mergeCell ref="H24:H25"/>
    <mergeCell ref="L16:L17"/>
    <mergeCell ref="L18:L19"/>
    <mergeCell ref="L14:L15"/>
    <mergeCell ref="N24:N25"/>
    <mergeCell ref="N22:N23"/>
    <mergeCell ref="M22:M23"/>
    <mergeCell ref="M24:M25"/>
    <mergeCell ref="M14:M15"/>
    <mergeCell ref="N14:N15"/>
    <mergeCell ref="N18:N19"/>
    <mergeCell ref="M12:M13"/>
    <mergeCell ref="M16:M17"/>
    <mergeCell ref="M18:M19"/>
    <mergeCell ref="F22:F23"/>
    <mergeCell ref="G22:G23"/>
    <mergeCell ref="H22:H23"/>
    <mergeCell ref="I22:I23"/>
    <mergeCell ref="G18:G19"/>
    <mergeCell ref="H18:H19"/>
    <mergeCell ref="I18:I19"/>
    <mergeCell ref="D22:D23"/>
    <mergeCell ref="E22:E23"/>
    <mergeCell ref="M20:M21"/>
    <mergeCell ref="N20:N21"/>
    <mergeCell ref="L20:L21"/>
    <mergeCell ref="L22:L23"/>
    <mergeCell ref="J20:J21"/>
    <mergeCell ref="J22:J23"/>
    <mergeCell ref="K18:K19"/>
    <mergeCell ref="C20:C21"/>
    <mergeCell ref="D20:D21"/>
    <mergeCell ref="E20:E21"/>
    <mergeCell ref="F20:F21"/>
    <mergeCell ref="G20:G21"/>
    <mergeCell ref="H20:H21"/>
    <mergeCell ref="I20:I21"/>
    <mergeCell ref="F18:F19"/>
    <mergeCell ref="B18:B19"/>
    <mergeCell ref="C18:C19"/>
    <mergeCell ref="D18:D19"/>
    <mergeCell ref="E18:E19"/>
    <mergeCell ref="N12:N13"/>
    <mergeCell ref="B16:B17"/>
    <mergeCell ref="C16:C17"/>
    <mergeCell ref="D16:D17"/>
    <mergeCell ref="E16:E17"/>
    <mergeCell ref="F16:F17"/>
    <mergeCell ref="G16:G17"/>
    <mergeCell ref="H16:H17"/>
    <mergeCell ref="J12:J13"/>
    <mergeCell ref="J16:J17"/>
    <mergeCell ref="I16:I17"/>
    <mergeCell ref="K12:K13"/>
    <mergeCell ref="M10:M11"/>
    <mergeCell ref="N10:N11"/>
    <mergeCell ref="I10:I11"/>
    <mergeCell ref="K10:K11"/>
    <mergeCell ref="L10:L11"/>
    <mergeCell ref="K16:K17"/>
    <mergeCell ref="N16:N17"/>
    <mergeCell ref="L12:L13"/>
    <mergeCell ref="B12:B13"/>
    <mergeCell ref="C12:C13"/>
    <mergeCell ref="D12:D13"/>
    <mergeCell ref="E12:E13"/>
    <mergeCell ref="F12:F13"/>
    <mergeCell ref="G12:G13"/>
    <mergeCell ref="H12:H13"/>
    <mergeCell ref="I12:I13"/>
    <mergeCell ref="E10:E11"/>
    <mergeCell ref="F10:F11"/>
    <mergeCell ref="J8:N8"/>
    <mergeCell ref="A7:N7"/>
    <mergeCell ref="K2:N2"/>
    <mergeCell ref="A1:J1"/>
    <mergeCell ref="K4:N4"/>
    <mergeCell ref="G4:J4"/>
    <mergeCell ref="A4:F4"/>
    <mergeCell ref="A2:C2"/>
    <mergeCell ref="A3:C3"/>
    <mergeCell ref="H2:J2"/>
    <mergeCell ref="D2:G2"/>
    <mergeCell ref="H3:J3"/>
    <mergeCell ref="C34:M34"/>
    <mergeCell ref="A38:N38"/>
    <mergeCell ref="L39:N39"/>
    <mergeCell ref="C39:K39"/>
    <mergeCell ref="A39:B39"/>
    <mergeCell ref="C37:M37"/>
    <mergeCell ref="E36:M36"/>
    <mergeCell ref="D3:G3"/>
    <mergeCell ref="A5:F5"/>
    <mergeCell ref="G5:J5"/>
    <mergeCell ref="O10:O11"/>
    <mergeCell ref="G10:G11"/>
    <mergeCell ref="H10:H11"/>
    <mergeCell ref="A6:N6"/>
    <mergeCell ref="B8:I8"/>
    <mergeCell ref="C10:C11"/>
    <mergeCell ref="D10:D11"/>
    <mergeCell ref="P10:P11"/>
    <mergeCell ref="Q10:Q11"/>
    <mergeCell ref="K3:N3"/>
    <mergeCell ref="K5:N5"/>
  </mergeCells>
  <printOptions horizontalCentered="1"/>
  <pageMargins left="0.15" right="0.15" top="0.5" bottom="0.5" header="0.25" footer="0.5"/>
  <pageSetup fitToHeight="1" fitToWidth="1" horizontalDpi="600" verticalDpi="600" orientation="landscape" scale="90" r:id="rId2"/>
  <headerFooter alignWithMargins="0">
    <oddHeader>&amp;R&amp;"Times New Roman,Bold"&amp;14ATTACHMENT # 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R29"/>
  <sheetViews>
    <sheetView zoomScale="70" zoomScaleNormal="70" workbookViewId="0" topLeftCell="A1">
      <selection activeCell="A3" sqref="A3:C3"/>
    </sheetView>
  </sheetViews>
  <sheetFormatPr defaultColWidth="9.140625" defaultRowHeight="15"/>
  <cols>
    <col min="1" max="1" width="32.140625" style="41" customWidth="1"/>
    <col min="2" max="2" width="16.140625" style="61" customWidth="1"/>
    <col min="3" max="3" width="12.57421875" style="41" customWidth="1"/>
    <col min="4" max="4" width="8.57421875" style="41" bestFit="1" customWidth="1"/>
    <col min="5" max="9" width="8.7109375" style="41" bestFit="1" customWidth="1"/>
    <col min="10" max="10" width="9.00390625" style="41" customWidth="1"/>
    <col min="11" max="11" width="9.140625" style="41" customWidth="1"/>
    <col min="12" max="12" width="9.28125" style="41" customWidth="1"/>
    <col min="13" max="13" width="16.140625" style="41" customWidth="1"/>
    <col min="14" max="14" width="10.421875" style="41" customWidth="1"/>
    <col min="15" max="16384" width="9.140625" style="41" customWidth="1"/>
  </cols>
  <sheetData>
    <row r="1" spans="1:44" s="37" customFormat="1" ht="32.25" customHeight="1">
      <c r="A1" s="258" t="s">
        <v>33</v>
      </c>
      <c r="B1" s="259"/>
      <c r="C1" s="259"/>
      <c r="D1" s="259"/>
      <c r="E1" s="259"/>
      <c r="F1" s="259"/>
      <c r="G1" s="259"/>
      <c r="H1" s="259"/>
      <c r="I1" s="260"/>
      <c r="J1" s="1" t="s">
        <v>34</v>
      </c>
      <c r="K1" s="2"/>
      <c r="L1" s="2" t="s">
        <v>35</v>
      </c>
      <c r="M1" s="2"/>
      <c r="N1" s="3"/>
      <c r="O1" s="35"/>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44" s="37" customFormat="1" ht="18.75" customHeight="1">
      <c r="A2" s="227" t="s">
        <v>3</v>
      </c>
      <c r="B2" s="228"/>
      <c r="C2" s="228"/>
      <c r="D2" s="227" t="s">
        <v>4</v>
      </c>
      <c r="E2" s="228"/>
      <c r="F2" s="228"/>
      <c r="G2" s="229"/>
      <c r="H2" s="227" t="s">
        <v>5</v>
      </c>
      <c r="I2" s="228"/>
      <c r="J2" s="229"/>
      <c r="K2" s="227" t="s">
        <v>36</v>
      </c>
      <c r="L2" s="228"/>
      <c r="M2" s="228"/>
      <c r="N2" s="38"/>
      <c r="O2" s="35"/>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44" s="37" customFormat="1" ht="18.75" customHeight="1">
      <c r="A3" s="219"/>
      <c r="B3" s="220"/>
      <c r="C3" s="221"/>
      <c r="D3" s="219"/>
      <c r="E3" s="220"/>
      <c r="F3" s="220"/>
      <c r="G3" s="221"/>
      <c r="H3" s="219"/>
      <c r="I3" s="220"/>
      <c r="J3" s="221"/>
      <c r="K3" s="214" t="s">
        <v>7</v>
      </c>
      <c r="L3" s="217"/>
      <c r="M3" s="217"/>
      <c r="N3" s="218"/>
      <c r="O3" s="35"/>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row>
    <row r="4" spans="1:44" s="37" customFormat="1" ht="18.75" customHeight="1">
      <c r="A4" s="227" t="s">
        <v>8</v>
      </c>
      <c r="B4" s="228"/>
      <c r="C4" s="228"/>
      <c r="D4" s="228"/>
      <c r="E4" s="228"/>
      <c r="F4" s="228"/>
      <c r="G4" s="227" t="s">
        <v>9</v>
      </c>
      <c r="H4" s="228"/>
      <c r="I4" s="228"/>
      <c r="J4" s="229"/>
      <c r="K4" s="227" t="s">
        <v>10</v>
      </c>
      <c r="L4" s="228"/>
      <c r="M4" s="228"/>
      <c r="N4" s="229"/>
      <c r="O4" s="35"/>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row>
    <row r="5" spans="1:44" s="37" customFormat="1" ht="18.75" customHeight="1">
      <c r="A5" s="214"/>
      <c r="B5" s="217"/>
      <c r="C5" s="217"/>
      <c r="D5" s="217"/>
      <c r="E5" s="217"/>
      <c r="F5" s="217"/>
      <c r="G5" s="222" t="s">
        <v>11</v>
      </c>
      <c r="H5" s="223"/>
      <c r="I5" s="223"/>
      <c r="J5" s="224"/>
      <c r="K5" s="214"/>
      <c r="L5" s="217"/>
      <c r="M5" s="217"/>
      <c r="N5" s="218"/>
      <c r="O5" s="35"/>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ht="18.75" customHeight="1">
      <c r="A6" s="227" t="s">
        <v>12</v>
      </c>
      <c r="B6" s="228"/>
      <c r="C6" s="228"/>
      <c r="D6" s="228"/>
      <c r="E6" s="228"/>
      <c r="F6" s="228"/>
      <c r="G6" s="228"/>
      <c r="H6" s="228"/>
      <c r="I6" s="228"/>
      <c r="J6" s="228"/>
      <c r="K6" s="228"/>
      <c r="L6" s="228"/>
      <c r="M6" s="228"/>
      <c r="N6" s="229"/>
      <c r="O6" s="39"/>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s="44" customFormat="1" ht="18.75" customHeight="1">
      <c r="A7" s="214"/>
      <c r="B7" s="217"/>
      <c r="C7" s="217"/>
      <c r="D7" s="217"/>
      <c r="E7" s="217"/>
      <c r="F7" s="217"/>
      <c r="G7" s="217"/>
      <c r="H7" s="217"/>
      <c r="I7" s="217"/>
      <c r="J7" s="217"/>
      <c r="K7" s="217"/>
      <c r="L7" s="217"/>
      <c r="M7" s="217"/>
      <c r="N7" s="218"/>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s="47" customFormat="1" ht="25.5" customHeight="1">
      <c r="A8" s="249" t="s">
        <v>37</v>
      </c>
      <c r="B8" s="251"/>
      <c r="C8" s="212" t="s">
        <v>38</v>
      </c>
      <c r="D8" s="249" t="s">
        <v>39</v>
      </c>
      <c r="E8" s="250"/>
      <c r="F8" s="250"/>
      <c r="G8" s="250"/>
      <c r="H8" s="250"/>
      <c r="I8" s="250"/>
      <c r="J8" s="250"/>
      <c r="K8" s="251"/>
      <c r="L8" s="249" t="s">
        <v>14</v>
      </c>
      <c r="M8" s="250"/>
      <c r="N8" s="251"/>
      <c r="O8" s="45"/>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44" ht="42" customHeight="1">
      <c r="A9" s="48" t="s">
        <v>40</v>
      </c>
      <c r="B9" s="18" t="s">
        <v>41</v>
      </c>
      <c r="C9" s="261"/>
      <c r="D9" s="49" t="s">
        <v>15</v>
      </c>
      <c r="E9" s="50">
        <v>38213</v>
      </c>
      <c r="F9" s="50">
        <v>38214</v>
      </c>
      <c r="G9" s="50">
        <v>38215</v>
      </c>
      <c r="H9" s="50">
        <v>38216</v>
      </c>
      <c r="I9" s="50">
        <v>38217</v>
      </c>
      <c r="J9" s="50">
        <v>38218</v>
      </c>
      <c r="K9" s="50">
        <v>38219</v>
      </c>
      <c r="L9" s="18" t="s">
        <v>16</v>
      </c>
      <c r="M9" s="18" t="s">
        <v>42</v>
      </c>
      <c r="N9" s="18" t="s">
        <v>43</v>
      </c>
      <c r="O9" s="39"/>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ht="21" customHeight="1">
      <c r="A10" s="44"/>
      <c r="B10" s="252" t="s">
        <v>44</v>
      </c>
      <c r="C10" s="254"/>
      <c r="D10" s="234" t="s">
        <v>45</v>
      </c>
      <c r="E10" s="225"/>
      <c r="F10" s="225"/>
      <c r="G10" s="225"/>
      <c r="H10" s="225"/>
      <c r="I10" s="225"/>
      <c r="J10" s="225"/>
      <c r="K10" s="225"/>
      <c r="L10" s="256">
        <v>0</v>
      </c>
      <c r="M10" s="263">
        <v>0</v>
      </c>
      <c r="N10" s="263">
        <f>L10*M10</f>
        <v>0</v>
      </c>
      <c r="O10" s="39"/>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ht="21" customHeight="1">
      <c r="A11" s="44"/>
      <c r="B11" s="253"/>
      <c r="C11" s="255"/>
      <c r="D11" s="262"/>
      <c r="E11" s="226"/>
      <c r="F11" s="226"/>
      <c r="G11" s="226"/>
      <c r="H11" s="226"/>
      <c r="I11" s="226"/>
      <c r="J11" s="226"/>
      <c r="K11" s="226"/>
      <c r="L11" s="257"/>
      <c r="M11" s="264"/>
      <c r="N11" s="264"/>
      <c r="O11" s="39"/>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ht="21" customHeight="1">
      <c r="A12" s="44"/>
      <c r="B12" s="252" t="s">
        <v>44</v>
      </c>
      <c r="C12" s="254"/>
      <c r="D12" s="234" t="s">
        <v>45</v>
      </c>
      <c r="E12" s="225"/>
      <c r="F12" s="225"/>
      <c r="G12" s="225"/>
      <c r="H12" s="225"/>
      <c r="I12" s="225"/>
      <c r="J12" s="225"/>
      <c r="K12" s="225"/>
      <c r="L12" s="256">
        <v>0</v>
      </c>
      <c r="M12" s="263">
        <v>0</v>
      </c>
      <c r="N12" s="263">
        <f>L12*M12</f>
        <v>0</v>
      </c>
      <c r="O12" s="39"/>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1:44" ht="21" customHeight="1">
      <c r="A13" s="44"/>
      <c r="B13" s="253"/>
      <c r="C13" s="255"/>
      <c r="D13" s="235"/>
      <c r="E13" s="226"/>
      <c r="F13" s="226"/>
      <c r="G13" s="226"/>
      <c r="H13" s="226"/>
      <c r="I13" s="226"/>
      <c r="J13" s="226"/>
      <c r="K13" s="226"/>
      <c r="L13" s="257"/>
      <c r="M13" s="264"/>
      <c r="N13" s="264"/>
      <c r="O13" s="39"/>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ht="21" customHeight="1">
      <c r="A14" s="44"/>
      <c r="B14" s="252" t="s">
        <v>44</v>
      </c>
      <c r="C14" s="254"/>
      <c r="D14" s="234" t="s">
        <v>45</v>
      </c>
      <c r="E14" s="225"/>
      <c r="F14" s="225"/>
      <c r="G14" s="225"/>
      <c r="H14" s="225"/>
      <c r="I14" s="225"/>
      <c r="J14" s="225"/>
      <c r="K14" s="225"/>
      <c r="L14" s="256">
        <v>0</v>
      </c>
      <c r="M14" s="263">
        <v>0</v>
      </c>
      <c r="N14" s="263">
        <f>L14*M14</f>
        <v>0</v>
      </c>
      <c r="O14" s="39"/>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row>
    <row r="15" spans="1:44" ht="21" customHeight="1">
      <c r="A15" s="44"/>
      <c r="B15" s="253"/>
      <c r="C15" s="255"/>
      <c r="D15" s="235"/>
      <c r="E15" s="226"/>
      <c r="F15" s="226"/>
      <c r="G15" s="226"/>
      <c r="H15" s="226"/>
      <c r="I15" s="226"/>
      <c r="J15" s="226"/>
      <c r="K15" s="226"/>
      <c r="L15" s="257"/>
      <c r="M15" s="264"/>
      <c r="N15" s="264"/>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row>
    <row r="16" spans="1:44" ht="21" customHeight="1">
      <c r="A16" s="44"/>
      <c r="B16" s="252" t="s">
        <v>44</v>
      </c>
      <c r="C16" s="254"/>
      <c r="D16" s="234" t="s">
        <v>45</v>
      </c>
      <c r="E16" s="225"/>
      <c r="F16" s="225"/>
      <c r="G16" s="225"/>
      <c r="H16" s="225"/>
      <c r="I16" s="225"/>
      <c r="J16" s="225"/>
      <c r="K16" s="225"/>
      <c r="L16" s="256">
        <v>0</v>
      </c>
      <c r="M16" s="263">
        <v>0</v>
      </c>
      <c r="N16" s="263">
        <f>L16*M16</f>
        <v>0</v>
      </c>
      <c r="O16" s="39"/>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row>
    <row r="17" spans="1:44" ht="21" customHeight="1">
      <c r="A17" s="44"/>
      <c r="B17" s="253"/>
      <c r="C17" s="255"/>
      <c r="D17" s="235"/>
      <c r="E17" s="226"/>
      <c r="F17" s="226"/>
      <c r="G17" s="226"/>
      <c r="H17" s="226"/>
      <c r="I17" s="226"/>
      <c r="J17" s="226"/>
      <c r="K17" s="226"/>
      <c r="L17" s="257"/>
      <c r="M17" s="264"/>
      <c r="N17" s="264"/>
      <c r="O17" s="39"/>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ht="21" customHeight="1">
      <c r="A18" s="44"/>
      <c r="B18" s="252" t="s">
        <v>44</v>
      </c>
      <c r="C18" s="254"/>
      <c r="D18" s="234" t="s">
        <v>45</v>
      </c>
      <c r="E18" s="225"/>
      <c r="F18" s="225"/>
      <c r="G18" s="225"/>
      <c r="H18" s="225"/>
      <c r="I18" s="225"/>
      <c r="J18" s="225"/>
      <c r="K18" s="225"/>
      <c r="L18" s="256">
        <v>0</v>
      </c>
      <c r="M18" s="263">
        <v>0</v>
      </c>
      <c r="N18" s="263">
        <f>L18*M18</f>
        <v>0</v>
      </c>
      <c r="O18" s="39"/>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ht="21" customHeight="1">
      <c r="A19" s="44"/>
      <c r="B19" s="253"/>
      <c r="C19" s="255"/>
      <c r="D19" s="235"/>
      <c r="E19" s="226"/>
      <c r="F19" s="226"/>
      <c r="G19" s="226"/>
      <c r="H19" s="226"/>
      <c r="I19" s="226"/>
      <c r="J19" s="226"/>
      <c r="K19" s="226"/>
      <c r="L19" s="257"/>
      <c r="M19" s="264"/>
      <c r="N19" s="264"/>
      <c r="O19" s="39"/>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ht="21" customHeight="1">
      <c r="A20" s="44"/>
      <c r="B20" s="252" t="s">
        <v>44</v>
      </c>
      <c r="C20" s="254"/>
      <c r="D20" s="234" t="s">
        <v>45</v>
      </c>
      <c r="E20" s="225"/>
      <c r="F20" s="225"/>
      <c r="G20" s="225"/>
      <c r="H20" s="225"/>
      <c r="I20" s="225"/>
      <c r="J20" s="225"/>
      <c r="K20" s="225"/>
      <c r="L20" s="256">
        <v>0</v>
      </c>
      <c r="M20" s="263">
        <v>0</v>
      </c>
      <c r="N20" s="263">
        <f>L20*M20</f>
        <v>0</v>
      </c>
      <c r="O20" s="39"/>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2:44" ht="21" customHeight="1">
      <c r="B21" s="253"/>
      <c r="C21" s="255"/>
      <c r="D21" s="235"/>
      <c r="E21" s="226"/>
      <c r="F21" s="226"/>
      <c r="G21" s="226"/>
      <c r="H21" s="226"/>
      <c r="I21" s="226"/>
      <c r="J21" s="226"/>
      <c r="K21" s="226"/>
      <c r="L21" s="257"/>
      <c r="M21" s="264"/>
      <c r="N21" s="264"/>
      <c r="O21" s="39"/>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44" ht="21" customHeight="1">
      <c r="A22" s="44"/>
      <c r="B22" s="252" t="s">
        <v>44</v>
      </c>
      <c r="C22" s="254"/>
      <c r="D22" s="234" t="s">
        <v>45</v>
      </c>
      <c r="E22" s="225"/>
      <c r="F22" s="225"/>
      <c r="G22" s="225"/>
      <c r="H22" s="225"/>
      <c r="I22" s="225"/>
      <c r="J22" s="225"/>
      <c r="K22" s="225"/>
      <c r="L22" s="256">
        <v>0</v>
      </c>
      <c r="M22" s="263">
        <v>0</v>
      </c>
      <c r="N22" s="263">
        <f>L22*M22</f>
        <v>0</v>
      </c>
      <c r="O22" s="39"/>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row>
    <row r="23" spans="1:44" ht="21" customHeight="1">
      <c r="A23" s="44"/>
      <c r="B23" s="253"/>
      <c r="C23" s="255"/>
      <c r="D23" s="235"/>
      <c r="E23" s="226"/>
      <c r="F23" s="226"/>
      <c r="G23" s="226"/>
      <c r="H23" s="226"/>
      <c r="I23" s="226"/>
      <c r="J23" s="226"/>
      <c r="K23" s="226"/>
      <c r="L23" s="257"/>
      <c r="M23" s="264"/>
      <c r="N23" s="264"/>
      <c r="O23" s="39"/>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ht="21" customHeight="1">
      <c r="A24" s="44"/>
      <c r="B24" s="252" t="s">
        <v>44</v>
      </c>
      <c r="C24" s="254"/>
      <c r="D24" s="234" t="s">
        <v>45</v>
      </c>
      <c r="E24" s="225"/>
      <c r="F24" s="225"/>
      <c r="G24" s="225"/>
      <c r="H24" s="225"/>
      <c r="I24" s="225"/>
      <c r="J24" s="225"/>
      <c r="K24" s="225"/>
      <c r="L24" s="256">
        <v>0</v>
      </c>
      <c r="M24" s="263">
        <v>0</v>
      </c>
      <c r="N24" s="263">
        <f>L24*M24</f>
        <v>0</v>
      </c>
      <c r="O24" s="39"/>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row>
    <row r="25" spans="1:44" ht="21" customHeight="1">
      <c r="A25" s="44"/>
      <c r="B25" s="253"/>
      <c r="C25" s="255"/>
      <c r="D25" s="235"/>
      <c r="E25" s="226"/>
      <c r="F25" s="226"/>
      <c r="G25" s="226"/>
      <c r="H25" s="226"/>
      <c r="I25" s="226"/>
      <c r="J25" s="226"/>
      <c r="K25" s="226"/>
      <c r="L25" s="257"/>
      <c r="M25" s="264"/>
      <c r="N25" s="264"/>
      <c r="O25" s="39"/>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s="56" customFormat="1" ht="13.5">
      <c r="A26" s="23"/>
      <c r="B26" s="24"/>
      <c r="C26" s="28"/>
      <c r="D26" s="24"/>
      <c r="E26" s="210" t="s">
        <v>46</v>
      </c>
      <c r="F26" s="210"/>
      <c r="G26" s="210"/>
      <c r="H26" s="210"/>
      <c r="I26" s="210"/>
      <c r="J26" s="210"/>
      <c r="K26" s="211"/>
      <c r="L26" s="51">
        <f>SUM(L10:L23)</f>
        <v>0</v>
      </c>
      <c r="M26" s="52"/>
      <c r="N26" s="53">
        <f>SUM(N10:N23)</f>
        <v>0</v>
      </c>
      <c r="O26" s="54"/>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row>
    <row r="27" spans="1:44" s="56" customFormat="1" ht="29.25" customHeight="1">
      <c r="A27" s="243" t="s">
        <v>47</v>
      </c>
      <c r="B27" s="244"/>
      <c r="C27" s="244"/>
      <c r="D27" s="244"/>
      <c r="E27" s="244"/>
      <c r="F27" s="244"/>
      <c r="G27" s="244"/>
      <c r="H27" s="244"/>
      <c r="I27" s="244"/>
      <c r="J27" s="244"/>
      <c r="K27" s="244"/>
      <c r="L27" s="244"/>
      <c r="M27" s="244"/>
      <c r="N27" s="245"/>
      <c r="O27" s="54"/>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row>
    <row r="28" spans="1:44" s="59" customFormat="1" ht="30" customHeight="1">
      <c r="A28" s="246" t="s">
        <v>31</v>
      </c>
      <c r="B28" s="248"/>
      <c r="C28" s="246" t="s">
        <v>32</v>
      </c>
      <c r="D28" s="247"/>
      <c r="E28" s="247"/>
      <c r="F28" s="247"/>
      <c r="G28" s="247"/>
      <c r="H28" s="247"/>
      <c r="I28" s="247"/>
      <c r="J28" s="247"/>
      <c r="K28" s="248"/>
      <c r="L28" s="246" t="s">
        <v>15</v>
      </c>
      <c r="M28" s="247"/>
      <c r="N28" s="248"/>
      <c r="O28" s="57"/>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40" customFormat="1" ht="13.5">
      <c r="B29" s="60"/>
    </row>
  </sheetData>
  <mergeCells count="130">
    <mergeCell ref="N24:N25"/>
    <mergeCell ref="I24:I25"/>
    <mergeCell ref="J24:J25"/>
    <mergeCell ref="K24:K25"/>
    <mergeCell ref="L24:L25"/>
    <mergeCell ref="F24:F25"/>
    <mergeCell ref="G24:G25"/>
    <mergeCell ref="H24:H25"/>
    <mergeCell ref="M24:M25"/>
    <mergeCell ref="A7:N7"/>
    <mergeCell ref="L12:L13"/>
    <mergeCell ref="L14:L15"/>
    <mergeCell ref="N12:N13"/>
    <mergeCell ref="N14:N15"/>
    <mergeCell ref="K14:K15"/>
    <mergeCell ref="M14:M15"/>
    <mergeCell ref="B14:B15"/>
    <mergeCell ref="C14:C15"/>
    <mergeCell ref="J14:J15"/>
    <mergeCell ref="A5:F5"/>
    <mergeCell ref="G5:J5"/>
    <mergeCell ref="K5:N5"/>
    <mergeCell ref="A6:N6"/>
    <mergeCell ref="K4:N4"/>
    <mergeCell ref="H3:J3"/>
    <mergeCell ref="K3:N3"/>
    <mergeCell ref="A3:C3"/>
    <mergeCell ref="D3:G3"/>
    <mergeCell ref="I16:I17"/>
    <mergeCell ref="H16:H17"/>
    <mergeCell ref="G16:G17"/>
    <mergeCell ref="F16:F17"/>
    <mergeCell ref="M16:M17"/>
    <mergeCell ref="L16:L17"/>
    <mergeCell ref="K16:K17"/>
    <mergeCell ref="J16:J17"/>
    <mergeCell ref="N22:N23"/>
    <mergeCell ref="N20:N21"/>
    <mergeCell ref="N18:N19"/>
    <mergeCell ref="N16:N17"/>
    <mergeCell ref="L18:L19"/>
    <mergeCell ref="L20:L21"/>
    <mergeCell ref="L22:L23"/>
    <mergeCell ref="M18:M19"/>
    <mergeCell ref="M20:M21"/>
    <mergeCell ref="M22:M23"/>
    <mergeCell ref="J20:J21"/>
    <mergeCell ref="J22:J23"/>
    <mergeCell ref="K20:K21"/>
    <mergeCell ref="K22:K23"/>
    <mergeCell ref="H20:H21"/>
    <mergeCell ref="H22:H23"/>
    <mergeCell ref="I20:I21"/>
    <mergeCell ref="I22:I23"/>
    <mergeCell ref="H18:H19"/>
    <mergeCell ref="I18:I19"/>
    <mergeCell ref="J18:J19"/>
    <mergeCell ref="K18:K19"/>
    <mergeCell ref="G20:G21"/>
    <mergeCell ref="G18:G19"/>
    <mergeCell ref="G22:G23"/>
    <mergeCell ref="D22:D23"/>
    <mergeCell ref="D20:D21"/>
    <mergeCell ref="F22:F23"/>
    <mergeCell ref="F20:F21"/>
    <mergeCell ref="G14:G15"/>
    <mergeCell ref="G12:G13"/>
    <mergeCell ref="H12:H13"/>
    <mergeCell ref="I12:I13"/>
    <mergeCell ref="H14:H15"/>
    <mergeCell ref="I14:I15"/>
    <mergeCell ref="M10:M11"/>
    <mergeCell ref="N10:N11"/>
    <mergeCell ref="B12:B13"/>
    <mergeCell ref="C12:C13"/>
    <mergeCell ref="D12:D13"/>
    <mergeCell ref="E12:E13"/>
    <mergeCell ref="K12:K13"/>
    <mergeCell ref="M12:M13"/>
    <mergeCell ref="F12:F13"/>
    <mergeCell ref="J12:J13"/>
    <mergeCell ref="B16:B17"/>
    <mergeCell ref="B18:B19"/>
    <mergeCell ref="B20:B21"/>
    <mergeCell ref="C10:C11"/>
    <mergeCell ref="B10:B11"/>
    <mergeCell ref="C16:C17"/>
    <mergeCell ref="C20:C21"/>
    <mergeCell ref="K10:K11"/>
    <mergeCell ref="J10:J11"/>
    <mergeCell ref="G10:G11"/>
    <mergeCell ref="H10:H11"/>
    <mergeCell ref="I10:I11"/>
    <mergeCell ref="F14:F15"/>
    <mergeCell ref="D16:D17"/>
    <mergeCell ref="E18:E19"/>
    <mergeCell ref="F18:F19"/>
    <mergeCell ref="E16:E17"/>
    <mergeCell ref="D18:D19"/>
    <mergeCell ref="D10:D11"/>
    <mergeCell ref="E10:E11"/>
    <mergeCell ref="C18:C19"/>
    <mergeCell ref="D14:D15"/>
    <mergeCell ref="E14:E15"/>
    <mergeCell ref="L10:L11"/>
    <mergeCell ref="A1:I1"/>
    <mergeCell ref="A8:B8"/>
    <mergeCell ref="C8:C9"/>
    <mergeCell ref="A2:C2"/>
    <mergeCell ref="D2:G2"/>
    <mergeCell ref="H2:J2"/>
    <mergeCell ref="A4:F4"/>
    <mergeCell ref="G4:J4"/>
    <mergeCell ref="F10:F11"/>
    <mergeCell ref="B24:B25"/>
    <mergeCell ref="C22:C23"/>
    <mergeCell ref="C24:C25"/>
    <mergeCell ref="E20:E21"/>
    <mergeCell ref="D24:D25"/>
    <mergeCell ref="E22:E23"/>
    <mergeCell ref="K2:M2"/>
    <mergeCell ref="E26:K26"/>
    <mergeCell ref="A27:N27"/>
    <mergeCell ref="C28:K28"/>
    <mergeCell ref="L28:N28"/>
    <mergeCell ref="A28:B28"/>
    <mergeCell ref="E24:E25"/>
    <mergeCell ref="L8:N8"/>
    <mergeCell ref="D8:K8"/>
    <mergeCell ref="B22:B23"/>
  </mergeCells>
  <printOptions horizontalCentered="1"/>
  <pageMargins left="0.25" right="0.25" top="0.75" bottom="0.5" header="0.25" footer="0.5"/>
  <pageSetup fitToHeight="1" fitToWidth="1" horizontalDpi="600" verticalDpi="600" orientation="landscape" scale="73" r:id="rId2"/>
  <headerFooter alignWithMargins="0">
    <oddHeader>&amp;R&amp;"Times New Roman,Bold"&amp;14ATTACHMENT # 2</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zoomScale="70" zoomScaleNormal="70" workbookViewId="0" topLeftCell="A1">
      <selection activeCell="A3" sqref="A3:C3"/>
    </sheetView>
  </sheetViews>
  <sheetFormatPr defaultColWidth="9.140625" defaultRowHeight="15"/>
  <cols>
    <col min="1" max="1" width="46.140625" style="41" customWidth="1"/>
    <col min="2" max="2" width="12.8515625" style="61" customWidth="1"/>
    <col min="3" max="3" width="9.8515625" style="41" customWidth="1"/>
    <col min="4" max="4" width="12.28125" style="41" customWidth="1"/>
    <col min="5" max="5" width="17.28125" style="41" customWidth="1"/>
    <col min="6" max="6" width="25.00390625" style="41" customWidth="1"/>
    <col min="7" max="7" width="10.8515625" style="41" customWidth="1"/>
    <col min="8" max="8" width="21.57421875" style="41" customWidth="1"/>
    <col min="9" max="10" width="5.7109375" style="41" customWidth="1"/>
    <col min="11" max="11" width="9.140625" style="41" customWidth="1"/>
    <col min="12" max="12" width="12.8515625" style="41" customWidth="1"/>
    <col min="13" max="16384" width="9.140625" style="41" customWidth="1"/>
  </cols>
  <sheetData>
    <row r="1" spans="1:43" s="37" customFormat="1" ht="31.5" customHeight="1">
      <c r="A1" s="258" t="s">
        <v>48</v>
      </c>
      <c r="B1" s="259"/>
      <c r="C1" s="259"/>
      <c r="D1" s="259"/>
      <c r="E1" s="1" t="s">
        <v>49</v>
      </c>
      <c r="F1" s="2">
        <v>1</v>
      </c>
      <c r="G1" s="2" t="s">
        <v>35</v>
      </c>
      <c r="H1" s="3">
        <v>1</v>
      </c>
      <c r="I1" s="36"/>
      <c r="J1" s="62"/>
      <c r="K1" s="62"/>
      <c r="L1" s="62"/>
      <c r="M1" s="62"/>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row>
    <row r="2" spans="1:43" s="37" customFormat="1" ht="18.75" customHeight="1">
      <c r="A2" s="227" t="s">
        <v>3</v>
      </c>
      <c r="B2" s="228"/>
      <c r="C2" s="228"/>
      <c r="D2" s="63" t="s">
        <v>4</v>
      </c>
      <c r="E2" s="64"/>
      <c r="F2" s="65" t="s">
        <v>5</v>
      </c>
      <c r="G2" s="66" t="s">
        <v>6</v>
      </c>
      <c r="H2" s="64"/>
      <c r="I2" s="67"/>
      <c r="J2" s="67"/>
      <c r="K2" s="36"/>
      <c r="L2" s="36"/>
      <c r="M2" s="36"/>
      <c r="N2" s="67"/>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row>
    <row r="3" spans="1:43" s="37" customFormat="1" ht="18.75" customHeight="1">
      <c r="A3" s="219"/>
      <c r="B3" s="220"/>
      <c r="C3" s="221"/>
      <c r="D3" s="270"/>
      <c r="E3" s="267"/>
      <c r="F3" s="65"/>
      <c r="G3" s="270" t="s">
        <v>50</v>
      </c>
      <c r="H3" s="267"/>
      <c r="I3" s="68"/>
      <c r="J3" s="68"/>
      <c r="K3" s="36"/>
      <c r="L3" s="36"/>
      <c r="M3" s="36"/>
      <c r="N3" s="68"/>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row>
    <row r="4" spans="1:43" s="37" customFormat="1" ht="18.75" customHeight="1">
      <c r="A4" s="5" t="s">
        <v>8</v>
      </c>
      <c r="B4" s="6"/>
      <c r="C4" s="7"/>
      <c r="D4" s="63" t="s">
        <v>9</v>
      </c>
      <c r="E4" s="69"/>
      <c r="F4" s="70" t="s">
        <v>51</v>
      </c>
      <c r="G4" s="71"/>
      <c r="H4" s="72"/>
      <c r="I4" s="73"/>
      <c r="J4" s="73"/>
      <c r="K4" s="36"/>
      <c r="L4" s="73"/>
      <c r="M4" s="73"/>
      <c r="N4" s="73"/>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row>
    <row r="5" spans="1:43" s="37" customFormat="1" ht="18.75" customHeight="1">
      <c r="A5" s="270"/>
      <c r="B5" s="266"/>
      <c r="C5" s="267"/>
      <c r="D5" s="268" t="s">
        <v>11</v>
      </c>
      <c r="E5" s="269"/>
      <c r="F5" s="265"/>
      <c r="G5" s="266"/>
      <c r="H5" s="267"/>
      <c r="I5" s="74"/>
      <c r="J5" s="74"/>
      <c r="K5" s="73"/>
      <c r="L5" s="74"/>
      <c r="M5" s="74"/>
      <c r="N5" s="74"/>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row>
    <row r="6" spans="1:43" ht="18.75" customHeight="1">
      <c r="A6" s="5" t="s">
        <v>12</v>
      </c>
      <c r="B6" s="75"/>
      <c r="C6" s="75"/>
      <c r="D6" s="75"/>
      <c r="E6" s="75"/>
      <c r="F6" s="75"/>
      <c r="G6" s="75"/>
      <c r="H6" s="76"/>
      <c r="I6" s="77"/>
      <c r="J6" s="77"/>
      <c r="K6" s="77"/>
      <c r="L6" s="77"/>
      <c r="M6" s="77"/>
      <c r="N6" s="77"/>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row>
    <row r="7" spans="1:43" s="44" customFormat="1" ht="18.75" customHeight="1">
      <c r="A7" s="270"/>
      <c r="B7" s="266"/>
      <c r="C7" s="266"/>
      <c r="D7" s="266"/>
      <c r="E7" s="266"/>
      <c r="F7" s="266"/>
      <c r="G7" s="266"/>
      <c r="H7" s="267"/>
      <c r="I7" s="10"/>
      <c r="J7" s="10"/>
      <c r="K7" s="10"/>
      <c r="L7" s="10"/>
      <c r="M7" s="10"/>
      <c r="N7" s="10"/>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row>
    <row r="8" spans="3:43" s="47" customFormat="1" ht="15" customHeight="1">
      <c r="C8" s="288" t="s">
        <v>52</v>
      </c>
      <c r="D8" s="289"/>
      <c r="I8" s="78"/>
      <c r="J8" s="79"/>
      <c r="K8" s="79"/>
      <c r="L8" s="79"/>
      <c r="M8" s="79"/>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row>
    <row r="9" spans="1:43" s="85" customFormat="1" ht="42" customHeight="1">
      <c r="A9" s="18" t="s">
        <v>53</v>
      </c>
      <c r="B9" s="80" t="s">
        <v>54</v>
      </c>
      <c r="C9" s="18" t="s">
        <v>55</v>
      </c>
      <c r="D9" s="18" t="s">
        <v>56</v>
      </c>
      <c r="E9" s="81" t="s">
        <v>43</v>
      </c>
      <c r="F9" s="81" t="s">
        <v>57</v>
      </c>
      <c r="G9" s="18" t="s">
        <v>58</v>
      </c>
      <c r="H9" s="18" t="s">
        <v>59</v>
      </c>
      <c r="I9" s="82"/>
      <c r="J9" s="83"/>
      <c r="K9" s="83"/>
      <c r="L9" s="83"/>
      <c r="M9" s="83"/>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row>
    <row r="10" spans="1:43" ht="21" customHeight="1">
      <c r="A10" s="279"/>
      <c r="B10" s="86"/>
      <c r="C10" s="271">
        <v>0</v>
      </c>
      <c r="D10" s="275">
        <v>0</v>
      </c>
      <c r="E10" s="236">
        <f>B11*SUM(C10:D11)</f>
        <v>0</v>
      </c>
      <c r="F10" s="284"/>
      <c r="G10" s="286"/>
      <c r="H10" s="87"/>
      <c r="I10" s="276"/>
      <c r="J10" s="277"/>
      <c r="K10" s="278"/>
      <c r="L10" s="278"/>
      <c r="M10" s="278"/>
      <c r="N10" s="89"/>
      <c r="O10" s="89"/>
      <c r="P10" s="89"/>
      <c r="Q10" s="89"/>
      <c r="R10" s="89"/>
      <c r="S10" s="89"/>
      <c r="T10" s="89"/>
      <c r="U10" s="89"/>
      <c r="V10" s="89"/>
      <c r="W10" s="89"/>
      <c r="X10" s="89"/>
      <c r="Y10" s="89"/>
      <c r="Z10" s="89"/>
      <c r="AA10" s="89"/>
      <c r="AB10" s="89"/>
      <c r="AC10" s="89"/>
      <c r="AD10" s="40"/>
      <c r="AE10" s="40"/>
      <c r="AF10" s="40"/>
      <c r="AG10" s="40"/>
      <c r="AH10" s="40"/>
      <c r="AI10" s="40"/>
      <c r="AJ10" s="40"/>
      <c r="AK10" s="40"/>
      <c r="AL10" s="40"/>
      <c r="AM10" s="40"/>
      <c r="AN10" s="40"/>
      <c r="AO10" s="40"/>
      <c r="AP10" s="40"/>
      <c r="AQ10" s="40"/>
    </row>
    <row r="11" spans="1:43" ht="21" customHeight="1">
      <c r="A11" s="280"/>
      <c r="B11" s="90"/>
      <c r="C11" s="272"/>
      <c r="D11" s="274"/>
      <c r="E11" s="237"/>
      <c r="F11" s="285"/>
      <c r="G11" s="287"/>
      <c r="H11" s="91"/>
      <c r="I11" s="276"/>
      <c r="J11" s="277"/>
      <c r="K11" s="278"/>
      <c r="L11" s="278"/>
      <c r="M11" s="278"/>
      <c r="N11" s="89"/>
      <c r="O11" s="89"/>
      <c r="P11" s="89"/>
      <c r="Q11" s="89"/>
      <c r="R11" s="89"/>
      <c r="S11" s="89"/>
      <c r="T11" s="89"/>
      <c r="U11" s="89"/>
      <c r="V11" s="89"/>
      <c r="W11" s="89"/>
      <c r="X11" s="89"/>
      <c r="Y11" s="89"/>
      <c r="Z11" s="89"/>
      <c r="AA11" s="89"/>
      <c r="AB11" s="89"/>
      <c r="AC11" s="89"/>
      <c r="AD11" s="40"/>
      <c r="AE11" s="40"/>
      <c r="AF11" s="40"/>
      <c r="AG11" s="40"/>
      <c r="AH11" s="40"/>
      <c r="AI11" s="40"/>
      <c r="AJ11" s="40"/>
      <c r="AK11" s="40"/>
      <c r="AL11" s="40"/>
      <c r="AM11" s="40"/>
      <c r="AN11" s="40"/>
      <c r="AO11" s="40"/>
      <c r="AP11" s="40"/>
      <c r="AQ11" s="40"/>
    </row>
    <row r="12" spans="1:43" ht="21" customHeight="1">
      <c r="A12" s="279"/>
      <c r="B12" s="86"/>
      <c r="C12" s="273"/>
      <c r="D12" s="275"/>
      <c r="E12" s="236">
        <f>B13*SUM(C12:D13)</f>
        <v>0</v>
      </c>
      <c r="F12" s="238"/>
      <c r="G12" s="286"/>
      <c r="H12" s="87"/>
      <c r="I12" s="276"/>
      <c r="J12" s="277"/>
      <c r="K12" s="278"/>
      <c r="L12" s="278"/>
      <c r="M12" s="278"/>
      <c r="N12" s="89"/>
      <c r="O12" s="89"/>
      <c r="P12" s="89"/>
      <c r="Q12" s="89"/>
      <c r="R12" s="89"/>
      <c r="S12" s="89"/>
      <c r="T12" s="89"/>
      <c r="U12" s="89"/>
      <c r="V12" s="89"/>
      <c r="W12" s="89"/>
      <c r="X12" s="89"/>
      <c r="Y12" s="89"/>
      <c r="Z12" s="89"/>
      <c r="AA12" s="89"/>
      <c r="AB12" s="89"/>
      <c r="AC12" s="89"/>
      <c r="AD12" s="40"/>
      <c r="AE12" s="40"/>
      <c r="AF12" s="40"/>
      <c r="AG12" s="40"/>
      <c r="AH12" s="40"/>
      <c r="AI12" s="40"/>
      <c r="AJ12" s="40"/>
      <c r="AK12" s="40"/>
      <c r="AL12" s="40"/>
      <c r="AM12" s="40"/>
      <c r="AN12" s="40"/>
      <c r="AO12" s="40"/>
      <c r="AP12" s="40"/>
      <c r="AQ12" s="40"/>
    </row>
    <row r="13" spans="1:43" ht="21" customHeight="1">
      <c r="A13" s="280"/>
      <c r="B13" s="92"/>
      <c r="C13" s="274"/>
      <c r="D13" s="274"/>
      <c r="E13" s="237"/>
      <c r="F13" s="239"/>
      <c r="G13" s="287"/>
      <c r="H13" s="91"/>
      <c r="I13" s="276"/>
      <c r="J13" s="277"/>
      <c r="K13" s="278"/>
      <c r="L13" s="278"/>
      <c r="M13" s="278"/>
      <c r="N13" s="89"/>
      <c r="O13" s="89"/>
      <c r="P13" s="89"/>
      <c r="Q13" s="89"/>
      <c r="R13" s="89"/>
      <c r="S13" s="89"/>
      <c r="T13" s="89"/>
      <c r="U13" s="89"/>
      <c r="V13" s="89"/>
      <c r="W13" s="89"/>
      <c r="X13" s="89"/>
      <c r="Y13" s="89"/>
      <c r="Z13" s="89"/>
      <c r="AA13" s="89"/>
      <c r="AB13" s="89"/>
      <c r="AC13" s="89"/>
      <c r="AD13" s="40"/>
      <c r="AE13" s="40"/>
      <c r="AF13" s="40"/>
      <c r="AG13" s="40"/>
      <c r="AH13" s="40"/>
      <c r="AI13" s="40"/>
      <c r="AJ13" s="40"/>
      <c r="AK13" s="40"/>
      <c r="AL13" s="40"/>
      <c r="AM13" s="40"/>
      <c r="AN13" s="40"/>
      <c r="AO13" s="40"/>
      <c r="AP13" s="40"/>
      <c r="AQ13" s="40"/>
    </row>
    <row r="14" spans="1:43" ht="21" customHeight="1">
      <c r="A14" s="279"/>
      <c r="B14" s="86"/>
      <c r="C14" s="273"/>
      <c r="D14" s="275"/>
      <c r="E14" s="236">
        <f>B15*SUM(C14:D15)</f>
        <v>0</v>
      </c>
      <c r="F14" s="238"/>
      <c r="G14" s="286"/>
      <c r="H14" s="87"/>
      <c r="I14" s="276"/>
      <c r="J14" s="277"/>
      <c r="K14" s="278"/>
      <c r="L14" s="278"/>
      <c r="M14" s="278"/>
      <c r="N14" s="89"/>
      <c r="O14" s="89"/>
      <c r="P14" s="89"/>
      <c r="Q14" s="89"/>
      <c r="R14" s="89"/>
      <c r="S14" s="89"/>
      <c r="T14" s="89"/>
      <c r="U14" s="89"/>
      <c r="V14" s="89"/>
      <c r="W14" s="89"/>
      <c r="X14" s="89"/>
      <c r="Y14" s="89"/>
      <c r="Z14" s="89"/>
      <c r="AA14" s="89"/>
      <c r="AB14" s="89"/>
      <c r="AC14" s="89"/>
      <c r="AD14" s="40"/>
      <c r="AE14" s="40"/>
      <c r="AF14" s="40"/>
      <c r="AG14" s="40"/>
      <c r="AH14" s="40"/>
      <c r="AI14" s="40"/>
      <c r="AJ14" s="40"/>
      <c r="AK14" s="40"/>
      <c r="AL14" s="40"/>
      <c r="AM14" s="40"/>
      <c r="AN14" s="40"/>
      <c r="AO14" s="40"/>
      <c r="AP14" s="40"/>
      <c r="AQ14" s="40"/>
    </row>
    <row r="15" spans="1:43" ht="21" customHeight="1">
      <c r="A15" s="280"/>
      <c r="B15" s="92"/>
      <c r="C15" s="274"/>
      <c r="D15" s="274"/>
      <c r="E15" s="237"/>
      <c r="F15" s="239"/>
      <c r="G15" s="287"/>
      <c r="H15" s="91"/>
      <c r="I15" s="276"/>
      <c r="J15" s="277"/>
      <c r="K15" s="278"/>
      <c r="L15" s="278"/>
      <c r="M15" s="278"/>
      <c r="N15" s="89"/>
      <c r="O15" s="89"/>
      <c r="P15" s="89"/>
      <c r="Q15" s="89"/>
      <c r="R15" s="89"/>
      <c r="S15" s="89"/>
      <c r="T15" s="89"/>
      <c r="U15" s="89"/>
      <c r="V15" s="89"/>
      <c r="W15" s="89"/>
      <c r="X15" s="89"/>
      <c r="Y15" s="89"/>
      <c r="Z15" s="89"/>
      <c r="AA15" s="89"/>
      <c r="AB15" s="89"/>
      <c r="AC15" s="89"/>
      <c r="AD15" s="40"/>
      <c r="AE15" s="40"/>
      <c r="AF15" s="40"/>
      <c r="AG15" s="40"/>
      <c r="AH15" s="40"/>
      <c r="AI15" s="40"/>
      <c r="AJ15" s="40"/>
      <c r="AK15" s="40"/>
      <c r="AL15" s="40"/>
      <c r="AM15" s="40"/>
      <c r="AN15" s="40"/>
      <c r="AO15" s="40"/>
      <c r="AP15" s="40"/>
      <c r="AQ15" s="40"/>
    </row>
    <row r="16" spans="1:43" ht="21" customHeight="1">
      <c r="A16" s="279"/>
      <c r="B16" s="86"/>
      <c r="C16" s="273"/>
      <c r="D16" s="275"/>
      <c r="E16" s="236">
        <f>B17*SUM(C16:D17)</f>
        <v>0</v>
      </c>
      <c r="F16" s="238"/>
      <c r="G16" s="286"/>
      <c r="H16" s="87"/>
      <c r="I16" s="276"/>
      <c r="J16" s="277"/>
      <c r="K16" s="278"/>
      <c r="L16" s="278"/>
      <c r="M16" s="278"/>
      <c r="N16" s="89"/>
      <c r="O16" s="89"/>
      <c r="P16" s="89"/>
      <c r="Q16" s="89"/>
      <c r="R16" s="89"/>
      <c r="S16" s="89"/>
      <c r="T16" s="89"/>
      <c r="U16" s="89"/>
      <c r="V16" s="89"/>
      <c r="W16" s="89"/>
      <c r="X16" s="89"/>
      <c r="Y16" s="89"/>
      <c r="Z16" s="89"/>
      <c r="AA16" s="89"/>
      <c r="AB16" s="89"/>
      <c r="AC16" s="89"/>
      <c r="AD16" s="40"/>
      <c r="AE16" s="40"/>
      <c r="AF16" s="40"/>
      <c r="AG16" s="40"/>
      <c r="AH16" s="40"/>
      <c r="AI16" s="40"/>
      <c r="AJ16" s="40"/>
      <c r="AK16" s="40"/>
      <c r="AL16" s="40"/>
      <c r="AM16" s="40"/>
      <c r="AN16" s="40"/>
      <c r="AO16" s="40"/>
      <c r="AP16" s="40"/>
      <c r="AQ16" s="40"/>
    </row>
    <row r="17" spans="1:43" ht="21" customHeight="1">
      <c r="A17" s="280"/>
      <c r="B17" s="92"/>
      <c r="C17" s="274"/>
      <c r="D17" s="274"/>
      <c r="E17" s="237"/>
      <c r="F17" s="239"/>
      <c r="G17" s="287"/>
      <c r="H17" s="91"/>
      <c r="I17" s="276"/>
      <c r="J17" s="277"/>
      <c r="K17" s="278"/>
      <c r="L17" s="278"/>
      <c r="M17" s="278"/>
      <c r="N17" s="89"/>
      <c r="O17" s="89"/>
      <c r="P17" s="89"/>
      <c r="Q17" s="89"/>
      <c r="R17" s="89"/>
      <c r="S17" s="89"/>
      <c r="T17" s="89"/>
      <c r="U17" s="89"/>
      <c r="V17" s="89"/>
      <c r="W17" s="89"/>
      <c r="X17" s="89"/>
      <c r="Y17" s="89"/>
      <c r="Z17" s="89"/>
      <c r="AA17" s="89"/>
      <c r="AB17" s="89"/>
      <c r="AC17" s="89"/>
      <c r="AD17" s="40"/>
      <c r="AE17" s="40"/>
      <c r="AF17" s="40"/>
      <c r="AG17" s="40"/>
      <c r="AH17" s="40"/>
      <c r="AI17" s="40"/>
      <c r="AJ17" s="40"/>
      <c r="AK17" s="40"/>
      <c r="AL17" s="40"/>
      <c r="AM17" s="40"/>
      <c r="AN17" s="40"/>
      <c r="AO17" s="40"/>
      <c r="AP17" s="40"/>
      <c r="AQ17" s="40"/>
    </row>
    <row r="18" spans="1:43" ht="21" customHeight="1">
      <c r="A18" s="279"/>
      <c r="B18" s="86"/>
      <c r="C18" s="273"/>
      <c r="D18" s="275"/>
      <c r="E18" s="236">
        <f>B19*SUM(C18:D19)</f>
        <v>0</v>
      </c>
      <c r="F18" s="238"/>
      <c r="G18" s="286"/>
      <c r="H18" s="87"/>
      <c r="I18" s="276"/>
      <c r="J18" s="277"/>
      <c r="K18" s="278"/>
      <c r="L18" s="278"/>
      <c r="M18" s="278"/>
      <c r="N18" s="89"/>
      <c r="O18" s="89"/>
      <c r="P18" s="89"/>
      <c r="Q18" s="89"/>
      <c r="R18" s="89"/>
      <c r="S18" s="89"/>
      <c r="T18" s="89"/>
      <c r="U18" s="89"/>
      <c r="V18" s="89"/>
      <c r="W18" s="89"/>
      <c r="X18" s="89"/>
      <c r="Y18" s="89"/>
      <c r="Z18" s="89"/>
      <c r="AA18" s="89"/>
      <c r="AB18" s="89"/>
      <c r="AC18" s="89"/>
      <c r="AD18" s="40"/>
      <c r="AE18" s="40"/>
      <c r="AF18" s="40"/>
      <c r="AG18" s="40"/>
      <c r="AH18" s="40"/>
      <c r="AI18" s="40"/>
      <c r="AJ18" s="40"/>
      <c r="AK18" s="40"/>
      <c r="AL18" s="40"/>
      <c r="AM18" s="40"/>
      <c r="AN18" s="40"/>
      <c r="AO18" s="40"/>
      <c r="AP18" s="40"/>
      <c r="AQ18" s="40"/>
    </row>
    <row r="19" spans="1:43" ht="21" customHeight="1">
      <c r="A19" s="280"/>
      <c r="B19" s="92"/>
      <c r="C19" s="274"/>
      <c r="D19" s="274"/>
      <c r="E19" s="237"/>
      <c r="F19" s="239"/>
      <c r="G19" s="287"/>
      <c r="H19" s="91"/>
      <c r="I19" s="276"/>
      <c r="J19" s="277"/>
      <c r="K19" s="278"/>
      <c r="L19" s="278"/>
      <c r="M19" s="278"/>
      <c r="N19" s="89"/>
      <c r="O19" s="89"/>
      <c r="P19" s="89"/>
      <c r="Q19" s="89"/>
      <c r="R19" s="89"/>
      <c r="S19" s="89"/>
      <c r="T19" s="89"/>
      <c r="U19" s="89"/>
      <c r="V19" s="89"/>
      <c r="W19" s="89"/>
      <c r="X19" s="89"/>
      <c r="Y19" s="89"/>
      <c r="Z19" s="89"/>
      <c r="AA19" s="89"/>
      <c r="AB19" s="89"/>
      <c r="AC19" s="89"/>
      <c r="AD19" s="40"/>
      <c r="AE19" s="40"/>
      <c r="AF19" s="40"/>
      <c r="AG19" s="40"/>
      <c r="AH19" s="40"/>
      <c r="AI19" s="40"/>
      <c r="AJ19" s="40"/>
      <c r="AK19" s="40"/>
      <c r="AL19" s="40"/>
      <c r="AM19" s="40"/>
      <c r="AN19" s="40"/>
      <c r="AO19" s="40"/>
      <c r="AP19" s="40"/>
      <c r="AQ19" s="40"/>
    </row>
    <row r="20" spans="1:43" ht="21" customHeight="1">
      <c r="A20" s="279"/>
      <c r="B20" s="86"/>
      <c r="C20" s="273"/>
      <c r="D20" s="275"/>
      <c r="E20" s="236">
        <f>B21*SUM(C20:D21)</f>
        <v>0</v>
      </c>
      <c r="F20" s="238"/>
      <c r="G20" s="286"/>
      <c r="H20" s="87"/>
      <c r="I20" s="276"/>
      <c r="J20" s="277"/>
      <c r="K20" s="278"/>
      <c r="L20" s="278"/>
      <c r="M20" s="278"/>
      <c r="N20" s="89"/>
      <c r="O20" s="89"/>
      <c r="P20" s="89"/>
      <c r="Q20" s="89"/>
      <c r="R20" s="89"/>
      <c r="S20" s="89"/>
      <c r="T20" s="89"/>
      <c r="U20" s="89"/>
      <c r="V20" s="89"/>
      <c r="W20" s="89"/>
      <c r="X20" s="89"/>
      <c r="Y20" s="89"/>
      <c r="Z20" s="89"/>
      <c r="AA20" s="89"/>
      <c r="AB20" s="89"/>
      <c r="AC20" s="89"/>
      <c r="AD20" s="40"/>
      <c r="AE20" s="40"/>
      <c r="AF20" s="40"/>
      <c r="AG20" s="40"/>
      <c r="AH20" s="40"/>
      <c r="AI20" s="40"/>
      <c r="AJ20" s="40"/>
      <c r="AK20" s="40"/>
      <c r="AL20" s="40"/>
      <c r="AM20" s="40"/>
      <c r="AN20" s="40"/>
      <c r="AO20" s="40"/>
      <c r="AP20" s="40"/>
      <c r="AQ20" s="40"/>
    </row>
    <row r="21" spans="1:43" ht="21" customHeight="1">
      <c r="A21" s="280"/>
      <c r="B21" s="92"/>
      <c r="C21" s="274"/>
      <c r="D21" s="274"/>
      <c r="E21" s="237"/>
      <c r="F21" s="239"/>
      <c r="G21" s="287"/>
      <c r="H21" s="91"/>
      <c r="I21" s="276"/>
      <c r="J21" s="277"/>
      <c r="K21" s="278"/>
      <c r="L21" s="278"/>
      <c r="M21" s="278"/>
      <c r="N21" s="89"/>
      <c r="O21" s="89"/>
      <c r="P21" s="89"/>
      <c r="Q21" s="89"/>
      <c r="R21" s="89"/>
      <c r="S21" s="89"/>
      <c r="T21" s="89"/>
      <c r="U21" s="89"/>
      <c r="V21" s="89"/>
      <c r="W21" s="89"/>
      <c r="X21" s="89"/>
      <c r="Y21" s="89"/>
      <c r="Z21" s="89"/>
      <c r="AA21" s="89"/>
      <c r="AB21" s="89"/>
      <c r="AC21" s="89"/>
      <c r="AD21" s="40"/>
      <c r="AE21" s="40"/>
      <c r="AF21" s="40"/>
      <c r="AG21" s="40"/>
      <c r="AH21" s="40"/>
      <c r="AI21" s="40"/>
      <c r="AJ21" s="40"/>
      <c r="AK21" s="40"/>
      <c r="AL21" s="40"/>
      <c r="AM21" s="40"/>
      <c r="AN21" s="40"/>
      <c r="AO21" s="40"/>
      <c r="AP21" s="40"/>
      <c r="AQ21" s="40"/>
    </row>
    <row r="22" spans="1:43" ht="21" customHeight="1">
      <c r="A22" s="279"/>
      <c r="B22" s="86"/>
      <c r="C22" s="273"/>
      <c r="D22" s="275"/>
      <c r="E22" s="236">
        <f>B23*SUM(C22:D23)</f>
        <v>0</v>
      </c>
      <c r="F22" s="238"/>
      <c r="G22" s="286"/>
      <c r="H22" s="87"/>
      <c r="I22" s="276"/>
      <c r="J22" s="277"/>
      <c r="K22" s="278"/>
      <c r="L22" s="278"/>
      <c r="M22" s="278"/>
      <c r="N22" s="89"/>
      <c r="O22" s="89"/>
      <c r="P22" s="89"/>
      <c r="Q22" s="89"/>
      <c r="R22" s="89"/>
      <c r="S22" s="89"/>
      <c r="T22" s="89"/>
      <c r="U22" s="89"/>
      <c r="V22" s="89"/>
      <c r="W22" s="89"/>
      <c r="X22" s="89"/>
      <c r="Y22" s="89"/>
      <c r="Z22" s="89"/>
      <c r="AA22" s="89"/>
      <c r="AB22" s="89"/>
      <c r="AC22" s="89"/>
      <c r="AD22" s="40"/>
      <c r="AE22" s="40"/>
      <c r="AF22" s="40"/>
      <c r="AG22" s="40"/>
      <c r="AH22" s="40"/>
      <c r="AI22" s="40"/>
      <c r="AJ22" s="40"/>
      <c r="AK22" s="40"/>
      <c r="AL22" s="40"/>
      <c r="AM22" s="40"/>
      <c r="AN22" s="40"/>
      <c r="AO22" s="40"/>
      <c r="AP22" s="40"/>
      <c r="AQ22" s="40"/>
    </row>
    <row r="23" spans="1:43" ht="21" customHeight="1">
      <c r="A23" s="280"/>
      <c r="B23" s="92"/>
      <c r="C23" s="274"/>
      <c r="D23" s="274"/>
      <c r="E23" s="237"/>
      <c r="F23" s="239"/>
      <c r="G23" s="287"/>
      <c r="H23" s="91"/>
      <c r="I23" s="276"/>
      <c r="J23" s="277"/>
      <c r="K23" s="278"/>
      <c r="L23" s="278"/>
      <c r="M23" s="278"/>
      <c r="N23" s="89"/>
      <c r="O23" s="89"/>
      <c r="P23" s="89"/>
      <c r="Q23" s="89"/>
      <c r="R23" s="89"/>
      <c r="S23" s="89"/>
      <c r="T23" s="89"/>
      <c r="U23" s="89"/>
      <c r="V23" s="89"/>
      <c r="W23" s="89"/>
      <c r="X23" s="89"/>
      <c r="Y23" s="89"/>
      <c r="Z23" s="89"/>
      <c r="AA23" s="89"/>
      <c r="AB23" s="89"/>
      <c r="AC23" s="89"/>
      <c r="AD23" s="40"/>
      <c r="AE23" s="40"/>
      <c r="AF23" s="40"/>
      <c r="AG23" s="40"/>
      <c r="AH23" s="40"/>
      <c r="AI23" s="40"/>
      <c r="AJ23" s="40"/>
      <c r="AK23" s="40"/>
      <c r="AL23" s="40"/>
      <c r="AM23" s="40"/>
      <c r="AN23" s="40"/>
      <c r="AO23" s="40"/>
      <c r="AP23" s="40"/>
      <c r="AQ23" s="40"/>
    </row>
    <row r="24" spans="1:43" ht="21" customHeight="1">
      <c r="A24" s="279"/>
      <c r="B24" s="86"/>
      <c r="C24" s="273"/>
      <c r="D24" s="275"/>
      <c r="E24" s="236">
        <f>B25*SUM(C24:D25)</f>
        <v>0</v>
      </c>
      <c r="F24" s="238"/>
      <c r="G24" s="286"/>
      <c r="H24" s="87"/>
      <c r="I24" s="276"/>
      <c r="J24" s="277"/>
      <c r="K24" s="278"/>
      <c r="L24" s="278"/>
      <c r="M24" s="278"/>
      <c r="N24" s="89"/>
      <c r="O24" s="89"/>
      <c r="P24" s="89"/>
      <c r="Q24" s="89"/>
      <c r="R24" s="89"/>
      <c r="S24" s="89"/>
      <c r="T24" s="89"/>
      <c r="U24" s="89"/>
      <c r="V24" s="89"/>
      <c r="W24" s="89"/>
      <c r="X24" s="89"/>
      <c r="Y24" s="89"/>
      <c r="Z24" s="89"/>
      <c r="AA24" s="89"/>
      <c r="AB24" s="89"/>
      <c r="AC24" s="89"/>
      <c r="AD24" s="40"/>
      <c r="AE24" s="40"/>
      <c r="AF24" s="40"/>
      <c r="AG24" s="40"/>
      <c r="AH24" s="40"/>
      <c r="AI24" s="40"/>
      <c r="AJ24" s="40"/>
      <c r="AK24" s="40"/>
      <c r="AL24" s="40"/>
      <c r="AM24" s="40"/>
      <c r="AN24" s="40"/>
      <c r="AO24" s="40"/>
      <c r="AP24" s="40"/>
      <c r="AQ24" s="40"/>
    </row>
    <row r="25" spans="1:43" ht="21" customHeight="1">
      <c r="A25" s="280"/>
      <c r="B25" s="92"/>
      <c r="C25" s="274"/>
      <c r="D25" s="274"/>
      <c r="E25" s="237"/>
      <c r="F25" s="239"/>
      <c r="G25" s="287"/>
      <c r="H25" s="91"/>
      <c r="I25" s="276"/>
      <c r="J25" s="277"/>
      <c r="K25" s="278"/>
      <c r="L25" s="278"/>
      <c r="M25" s="278"/>
      <c r="N25" s="89"/>
      <c r="O25" s="89"/>
      <c r="P25" s="89"/>
      <c r="Q25" s="89"/>
      <c r="R25" s="89"/>
      <c r="S25" s="89"/>
      <c r="T25" s="89"/>
      <c r="U25" s="89"/>
      <c r="V25" s="89"/>
      <c r="W25" s="89"/>
      <c r="X25" s="89"/>
      <c r="Y25" s="89"/>
      <c r="Z25" s="89"/>
      <c r="AA25" s="89"/>
      <c r="AB25" s="89"/>
      <c r="AC25" s="89"/>
      <c r="AD25" s="40"/>
      <c r="AE25" s="40"/>
      <c r="AF25" s="40"/>
      <c r="AG25" s="40"/>
      <c r="AH25" s="40"/>
      <c r="AI25" s="40"/>
      <c r="AJ25" s="40"/>
      <c r="AK25" s="40"/>
      <c r="AL25" s="40"/>
      <c r="AM25" s="40"/>
      <c r="AN25" s="40"/>
      <c r="AO25" s="40"/>
      <c r="AP25" s="40"/>
      <c r="AQ25" s="40"/>
    </row>
    <row r="26" spans="1:43" ht="21" customHeight="1">
      <c r="A26" s="279"/>
      <c r="B26" s="86"/>
      <c r="C26" s="273"/>
      <c r="D26" s="275"/>
      <c r="E26" s="236">
        <f>B27*SUM(C26:D27)</f>
        <v>0</v>
      </c>
      <c r="F26" s="238"/>
      <c r="G26" s="286"/>
      <c r="H26" s="87"/>
      <c r="I26" s="276"/>
      <c r="J26" s="277"/>
      <c r="K26" s="278"/>
      <c r="L26" s="278"/>
      <c r="M26" s="278"/>
      <c r="N26" s="89"/>
      <c r="O26" s="89"/>
      <c r="P26" s="89"/>
      <c r="Q26" s="89"/>
      <c r="R26" s="89"/>
      <c r="S26" s="89"/>
      <c r="T26" s="89"/>
      <c r="U26" s="89"/>
      <c r="V26" s="89"/>
      <c r="W26" s="89"/>
      <c r="X26" s="89"/>
      <c r="Y26" s="89"/>
      <c r="Z26" s="89"/>
      <c r="AA26" s="89"/>
      <c r="AB26" s="89"/>
      <c r="AC26" s="89"/>
      <c r="AD26" s="40"/>
      <c r="AE26" s="40"/>
      <c r="AF26" s="40"/>
      <c r="AG26" s="40"/>
      <c r="AH26" s="40"/>
      <c r="AI26" s="40"/>
      <c r="AJ26" s="40"/>
      <c r="AK26" s="40"/>
      <c r="AL26" s="40"/>
      <c r="AM26" s="40"/>
      <c r="AN26" s="40"/>
      <c r="AO26" s="40"/>
      <c r="AP26" s="40"/>
      <c r="AQ26" s="40"/>
    </row>
    <row r="27" spans="1:43" ht="21" customHeight="1">
      <c r="A27" s="280"/>
      <c r="B27" s="92"/>
      <c r="C27" s="274"/>
      <c r="D27" s="274"/>
      <c r="E27" s="237"/>
      <c r="F27" s="239"/>
      <c r="G27" s="287"/>
      <c r="H27" s="91"/>
      <c r="I27" s="276"/>
      <c r="J27" s="277"/>
      <c r="K27" s="278"/>
      <c r="L27" s="278"/>
      <c r="M27" s="278"/>
      <c r="N27" s="89"/>
      <c r="O27" s="89"/>
      <c r="P27" s="89"/>
      <c r="Q27" s="89"/>
      <c r="R27" s="89"/>
      <c r="S27" s="89"/>
      <c r="T27" s="89"/>
      <c r="U27" s="89"/>
      <c r="V27" s="89"/>
      <c r="W27" s="89"/>
      <c r="X27" s="89"/>
      <c r="Y27" s="89"/>
      <c r="Z27" s="89"/>
      <c r="AA27" s="89"/>
      <c r="AB27" s="89"/>
      <c r="AC27" s="89"/>
      <c r="AD27" s="40"/>
      <c r="AE27" s="40"/>
      <c r="AF27" s="40"/>
      <c r="AG27" s="40"/>
      <c r="AH27" s="40"/>
      <c r="AI27" s="40"/>
      <c r="AJ27" s="40"/>
      <c r="AK27" s="40"/>
      <c r="AL27" s="40"/>
      <c r="AM27" s="40"/>
      <c r="AN27" s="40"/>
      <c r="AO27" s="40"/>
      <c r="AP27" s="40"/>
      <c r="AQ27" s="40"/>
    </row>
    <row r="28" spans="1:43" s="56" customFormat="1" ht="24.75" customHeight="1">
      <c r="A28" s="93"/>
      <c r="B28" s="94"/>
      <c r="C28" s="95"/>
      <c r="D28" s="94"/>
      <c r="E28" s="28"/>
      <c r="F28" s="96" t="s">
        <v>46</v>
      </c>
      <c r="G28" s="97"/>
      <c r="H28" s="98">
        <f>SUM(H11+H13+H15+H17+H19+H21+H23+H25+H27)</f>
        <v>0</v>
      </c>
      <c r="I28" s="99"/>
      <c r="J28" s="99"/>
      <c r="K28" s="99"/>
      <c r="L28" s="100"/>
      <c r="M28" s="101"/>
      <c r="N28" s="102"/>
      <c r="O28" s="102"/>
      <c r="P28" s="102"/>
      <c r="Q28" s="102"/>
      <c r="R28" s="102"/>
      <c r="S28" s="102"/>
      <c r="T28" s="102"/>
      <c r="U28" s="102"/>
      <c r="V28" s="102"/>
      <c r="W28" s="102"/>
      <c r="X28" s="102"/>
      <c r="Y28" s="102"/>
      <c r="Z28" s="103"/>
      <c r="AA28" s="103"/>
      <c r="AB28" s="103"/>
      <c r="AC28" s="103"/>
      <c r="AD28" s="55"/>
      <c r="AE28" s="55"/>
      <c r="AF28" s="55"/>
      <c r="AG28" s="55"/>
      <c r="AH28" s="55"/>
      <c r="AI28" s="55"/>
      <c r="AJ28" s="55"/>
      <c r="AK28" s="55"/>
      <c r="AL28" s="55"/>
      <c r="AM28" s="55"/>
      <c r="AN28" s="55"/>
      <c r="AO28" s="55"/>
      <c r="AP28" s="55"/>
      <c r="AQ28" s="55"/>
    </row>
    <row r="29" spans="1:43" s="56" customFormat="1" ht="29.25" customHeight="1">
      <c r="A29" s="290" t="s">
        <v>47</v>
      </c>
      <c r="B29" s="291"/>
      <c r="C29" s="291"/>
      <c r="D29" s="291"/>
      <c r="E29" s="291"/>
      <c r="F29" s="291"/>
      <c r="G29" s="291"/>
      <c r="H29" s="292"/>
      <c r="I29" s="104"/>
      <c r="J29" s="104"/>
      <c r="K29" s="104"/>
      <c r="L29" s="104"/>
      <c r="M29" s="104"/>
      <c r="N29" s="103"/>
      <c r="O29" s="103"/>
      <c r="P29" s="103"/>
      <c r="Q29" s="103"/>
      <c r="R29" s="103"/>
      <c r="S29" s="103"/>
      <c r="T29" s="103"/>
      <c r="U29" s="103"/>
      <c r="V29" s="103"/>
      <c r="W29" s="103"/>
      <c r="X29" s="103"/>
      <c r="Y29" s="103"/>
      <c r="Z29" s="103"/>
      <c r="AA29" s="103"/>
      <c r="AB29" s="103"/>
      <c r="AC29" s="103"/>
      <c r="AD29" s="55"/>
      <c r="AE29" s="55"/>
      <c r="AF29" s="55"/>
      <c r="AG29" s="55"/>
      <c r="AH29" s="55"/>
      <c r="AI29" s="55"/>
      <c r="AJ29" s="55"/>
      <c r="AK29" s="55"/>
      <c r="AL29" s="55"/>
      <c r="AM29" s="55"/>
      <c r="AN29" s="55"/>
      <c r="AO29" s="55"/>
      <c r="AP29" s="55"/>
      <c r="AQ29" s="55"/>
    </row>
    <row r="30" spans="1:43" s="59" customFormat="1" ht="30" customHeight="1">
      <c r="A30" s="281" t="s">
        <v>31</v>
      </c>
      <c r="B30" s="282"/>
      <c r="C30" s="281" t="s">
        <v>32</v>
      </c>
      <c r="D30" s="283"/>
      <c r="E30" s="283"/>
      <c r="F30" s="282"/>
      <c r="G30" s="281" t="s">
        <v>15</v>
      </c>
      <c r="H30" s="282"/>
      <c r="I30" s="105"/>
      <c r="J30" s="105"/>
      <c r="K30" s="58"/>
      <c r="L30" s="105"/>
      <c r="M30" s="105"/>
      <c r="N30" s="106"/>
      <c r="O30" s="106"/>
      <c r="P30" s="106"/>
      <c r="Q30" s="106"/>
      <c r="R30" s="106"/>
      <c r="S30" s="106"/>
      <c r="T30" s="106"/>
      <c r="U30" s="106"/>
      <c r="V30" s="106"/>
      <c r="W30" s="106"/>
      <c r="X30" s="106"/>
      <c r="Y30" s="106"/>
      <c r="Z30" s="106"/>
      <c r="AA30" s="106"/>
      <c r="AB30" s="106"/>
      <c r="AC30" s="106"/>
      <c r="AD30" s="58"/>
      <c r="AE30" s="58"/>
      <c r="AF30" s="58"/>
      <c r="AG30" s="58"/>
      <c r="AH30" s="58"/>
      <c r="AI30" s="58"/>
      <c r="AJ30" s="58"/>
      <c r="AK30" s="58"/>
      <c r="AL30" s="58"/>
      <c r="AM30" s="58"/>
      <c r="AN30" s="58"/>
      <c r="AO30" s="58"/>
      <c r="AP30" s="58"/>
      <c r="AQ30" s="58"/>
    </row>
    <row r="31" spans="1:29" s="40" customFormat="1" ht="13.5">
      <c r="A31" s="89"/>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spans="1:29" s="40" customFormat="1" ht="13.5">
      <c r="A32" s="89"/>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row>
    <row r="33" spans="1:29" s="40" customFormat="1" ht="13.5">
      <c r="A33" s="89"/>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s="40" customFormat="1" ht="13.5">
      <c r="A34" s="89"/>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1:29" s="40" customFormat="1" ht="13.5">
      <c r="A35" s="89"/>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s="40" customFormat="1" ht="13.5">
      <c r="A36" s="89"/>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1:29" s="40" customFormat="1" ht="13.5">
      <c r="A37" s="89"/>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1:29" s="40" customFormat="1" ht="13.5">
      <c r="A38" s="89"/>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1:29" s="40" customFormat="1" ht="13.5">
      <c r="A39" s="89"/>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row r="40" spans="1:29" s="40" customFormat="1" ht="13.5">
      <c r="A40" s="89"/>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1:29" s="40" customFormat="1" ht="13.5">
      <c r="A41" s="89"/>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row>
    <row r="42" spans="1:29" s="40" customFormat="1" ht="13.5">
      <c r="A42" s="89"/>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1:29" s="40" customFormat="1" ht="13.5">
      <c r="A43" s="89"/>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1:29" s="40" customFormat="1" ht="13.5">
      <c r="A44" s="89"/>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1:29" s="40" customFormat="1" ht="13.5">
      <c r="A45" s="89"/>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s="40" customFormat="1" ht="13.5">
      <c r="A46" s="89"/>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29" s="40" customFormat="1" ht="13.5">
      <c r="A47" s="89"/>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29" s="40" customFormat="1" ht="13.5">
      <c r="A48" s="89"/>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s="40" customFormat="1" ht="13.5">
      <c r="A49" s="89"/>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s="40" customFormat="1" ht="13.5">
      <c r="A50" s="89"/>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1:29" ht="13.5">
      <c r="A51" s="107"/>
      <c r="B51" s="108"/>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row>
    <row r="52" spans="1:29" ht="13.5">
      <c r="A52" s="107"/>
      <c r="B52" s="108"/>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row>
    <row r="53" spans="1:29" ht="13.5">
      <c r="A53" s="107"/>
      <c r="B53" s="108"/>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row>
    <row r="54" spans="1:29" ht="13.5">
      <c r="A54" s="107"/>
      <c r="B54" s="10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row>
    <row r="55" spans="1:29" ht="13.5">
      <c r="A55" s="107"/>
      <c r="B55" s="10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row>
    <row r="56" spans="1:29" ht="13.5">
      <c r="A56" s="107"/>
      <c r="B56" s="108"/>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row>
    <row r="57" spans="1:29" ht="13.5">
      <c r="A57" s="107"/>
      <c r="B57" s="108"/>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row>
    <row r="58" spans="1:29" ht="13.5">
      <c r="A58" s="107"/>
      <c r="B58" s="108"/>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row>
    <row r="59" spans="1:29" ht="13.5">
      <c r="A59" s="107"/>
      <c r="B59" s="108"/>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row>
    <row r="60" spans="1:29" ht="13.5">
      <c r="A60" s="107"/>
      <c r="B60" s="108"/>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row>
    <row r="61" spans="1:29" ht="13.5">
      <c r="A61" s="107"/>
      <c r="B61" s="108"/>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row>
    <row r="62" spans="1:29" ht="13.5">
      <c r="A62" s="107"/>
      <c r="B62" s="108"/>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row>
    <row r="63" spans="1:29" ht="13.5">
      <c r="A63" s="107"/>
      <c r="B63" s="108"/>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row>
    <row r="64" spans="1:29" ht="13.5">
      <c r="A64" s="107"/>
      <c r="B64" s="108"/>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row>
    <row r="65" spans="1:29" ht="13.5">
      <c r="A65" s="107"/>
      <c r="B65" s="108"/>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row>
    <row r="66" spans="1:29" ht="13.5">
      <c r="A66" s="107"/>
      <c r="B66" s="108"/>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row>
    <row r="67" spans="1:29" ht="13.5">
      <c r="A67" s="107"/>
      <c r="B67" s="108"/>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row>
    <row r="68" spans="1:29" ht="13.5">
      <c r="A68" s="107"/>
      <c r="B68" s="108"/>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row>
    <row r="69" spans="1:29" ht="13.5">
      <c r="A69" s="107"/>
      <c r="B69" s="108"/>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row>
  </sheetData>
  <mergeCells count="113">
    <mergeCell ref="A1:D1"/>
    <mergeCell ref="G30:H30"/>
    <mergeCell ref="G16:G17"/>
    <mergeCell ref="F16:F17"/>
    <mergeCell ref="G18:G19"/>
    <mergeCell ref="F26:F27"/>
    <mergeCell ref="F24:F25"/>
    <mergeCell ref="E24:E25"/>
    <mergeCell ref="E26:E27"/>
    <mergeCell ref="A29:H29"/>
    <mergeCell ref="E10:E11"/>
    <mergeCell ref="A10:A11"/>
    <mergeCell ref="G24:G25"/>
    <mergeCell ref="G26:G27"/>
    <mergeCell ref="E12:E13"/>
    <mergeCell ref="F12:F13"/>
    <mergeCell ref="G20:G21"/>
    <mergeCell ref="F22:F23"/>
    <mergeCell ref="G22:G23"/>
    <mergeCell ref="A24:A25"/>
    <mergeCell ref="C8:D8"/>
    <mergeCell ref="D12:D13"/>
    <mergeCell ref="M26:M27"/>
    <mergeCell ref="M24:M25"/>
    <mergeCell ref="M18:M19"/>
    <mergeCell ref="M16:M17"/>
    <mergeCell ref="M20:M21"/>
    <mergeCell ref="M22:M23"/>
    <mergeCell ref="K24:K25"/>
    <mergeCell ref="K26:K27"/>
    <mergeCell ref="L18:L19"/>
    <mergeCell ref="L24:L25"/>
    <mergeCell ref="L26:L27"/>
    <mergeCell ref="I24:I25"/>
    <mergeCell ref="I26:I27"/>
    <mergeCell ref="J24:J25"/>
    <mergeCell ref="J26:J27"/>
    <mergeCell ref="I18:I19"/>
    <mergeCell ref="J18:J19"/>
    <mergeCell ref="K18:K19"/>
    <mergeCell ref="L16:L17"/>
    <mergeCell ref="K16:K17"/>
    <mergeCell ref="J16:J17"/>
    <mergeCell ref="I16:I17"/>
    <mergeCell ref="M12:M13"/>
    <mergeCell ref="E14:E15"/>
    <mergeCell ref="F14:F15"/>
    <mergeCell ref="G14:G15"/>
    <mergeCell ref="I14:I15"/>
    <mergeCell ref="G12:G13"/>
    <mergeCell ref="J14:J15"/>
    <mergeCell ref="K14:K15"/>
    <mergeCell ref="L14:L15"/>
    <mergeCell ref="M14:M15"/>
    <mergeCell ref="I12:I13"/>
    <mergeCell ref="J12:J13"/>
    <mergeCell ref="J10:J11"/>
    <mergeCell ref="L10:L11"/>
    <mergeCell ref="K12:K13"/>
    <mergeCell ref="L12:L13"/>
    <mergeCell ref="M10:M11"/>
    <mergeCell ref="I10:I11"/>
    <mergeCell ref="F10:F11"/>
    <mergeCell ref="G10:G11"/>
    <mergeCell ref="K10:K11"/>
    <mergeCell ref="A30:B30"/>
    <mergeCell ref="C30:F30"/>
    <mergeCell ref="A12:A13"/>
    <mergeCell ref="A14:A15"/>
    <mergeCell ref="A16:A17"/>
    <mergeCell ref="A18:A19"/>
    <mergeCell ref="E18:E19"/>
    <mergeCell ref="F18:F19"/>
    <mergeCell ref="E16:E17"/>
    <mergeCell ref="C18:C19"/>
    <mergeCell ref="A26:A27"/>
    <mergeCell ref="A20:A21"/>
    <mergeCell ref="C20:C21"/>
    <mergeCell ref="D20:D21"/>
    <mergeCell ref="A22:A23"/>
    <mergeCell ref="E20:E21"/>
    <mergeCell ref="F20:F21"/>
    <mergeCell ref="C24:C25"/>
    <mergeCell ref="C12:C13"/>
    <mergeCell ref="C22:C23"/>
    <mergeCell ref="D22:D23"/>
    <mergeCell ref="E22:E23"/>
    <mergeCell ref="I20:I21"/>
    <mergeCell ref="J20:J21"/>
    <mergeCell ref="K20:K21"/>
    <mergeCell ref="L20:L21"/>
    <mergeCell ref="I22:I23"/>
    <mergeCell ref="J22:J23"/>
    <mergeCell ref="K22:K23"/>
    <mergeCell ref="L22:L23"/>
    <mergeCell ref="A3:C3"/>
    <mergeCell ref="A2:C2"/>
    <mergeCell ref="D3:E3"/>
    <mergeCell ref="G3:H3"/>
    <mergeCell ref="C10:C11"/>
    <mergeCell ref="C26:C27"/>
    <mergeCell ref="D18:D19"/>
    <mergeCell ref="D16:D17"/>
    <mergeCell ref="C16:C17"/>
    <mergeCell ref="D14:D15"/>
    <mergeCell ref="C14:C15"/>
    <mergeCell ref="D24:D25"/>
    <mergeCell ref="D26:D27"/>
    <mergeCell ref="D10:D11"/>
    <mergeCell ref="F5:H5"/>
    <mergeCell ref="D5:E5"/>
    <mergeCell ref="A5:C5"/>
    <mergeCell ref="A7:H7"/>
  </mergeCells>
  <printOptions horizontalCentered="1"/>
  <pageMargins left="0.25" right="0.25" top="0.5" bottom="0.5" header="0.25" footer="0.5"/>
  <pageSetup fitToHeight="1" fitToWidth="1" horizontalDpi="600" verticalDpi="600" orientation="landscape" scale="87" r:id="rId2"/>
  <headerFooter alignWithMargins="0">
    <oddHeader>&amp;R&amp;"Times New Roman,Bold"&amp;14ATTACHMENT # 3</oddHeader>
  </headerFooter>
  <drawing r:id="rId1"/>
</worksheet>
</file>

<file path=xl/worksheets/sheet4.xml><?xml version="1.0" encoding="utf-8"?>
<worksheet xmlns="http://schemas.openxmlformats.org/spreadsheetml/2006/main" xmlns:r="http://schemas.openxmlformats.org/officeDocument/2006/relationships">
  <dimension ref="A1:AQ65"/>
  <sheetViews>
    <sheetView zoomScale="70" zoomScaleNormal="70" workbookViewId="0" topLeftCell="A1">
      <selection activeCell="A3" sqref="A3:B3"/>
    </sheetView>
  </sheetViews>
  <sheetFormatPr defaultColWidth="9.140625" defaultRowHeight="15"/>
  <cols>
    <col min="1" max="1" width="33.421875" style="9" customWidth="1"/>
    <col min="2" max="2" width="30.421875" style="34" customWidth="1"/>
    <col min="3" max="3" width="8.8515625" style="9" customWidth="1"/>
    <col min="4" max="4" width="13.28125" style="9" customWidth="1"/>
    <col min="5" max="5" width="16.00390625" style="9" bestFit="1" customWidth="1"/>
    <col min="6" max="7" width="12.8515625" style="9" customWidth="1"/>
    <col min="8" max="9" width="11.00390625" style="9" customWidth="1"/>
    <col min="10" max="10" width="5.7109375" style="9" customWidth="1"/>
    <col min="11" max="11" width="9.140625" style="9" customWidth="1"/>
    <col min="12" max="12" width="12.8515625" style="9" customWidth="1"/>
    <col min="13" max="16384" width="9.140625" style="9" customWidth="1"/>
  </cols>
  <sheetData>
    <row r="1" spans="1:43" s="12" customFormat="1" ht="33.75" customHeight="1">
      <c r="A1" s="258" t="s">
        <v>60</v>
      </c>
      <c r="B1" s="259"/>
      <c r="C1" s="259"/>
      <c r="D1" s="259"/>
      <c r="E1" s="259"/>
      <c r="F1" s="109" t="s">
        <v>49</v>
      </c>
      <c r="G1" s="110"/>
      <c r="H1" s="110" t="s">
        <v>2</v>
      </c>
      <c r="I1" s="111"/>
      <c r="J1" s="112"/>
      <c r="K1" s="79"/>
      <c r="L1" s="79"/>
      <c r="M1" s="79"/>
      <c r="N1" s="79"/>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row>
    <row r="2" spans="1:43" s="12" customFormat="1" ht="18.75" customHeight="1">
      <c r="A2" s="5" t="s">
        <v>3</v>
      </c>
      <c r="B2" s="6"/>
      <c r="C2" s="227" t="s">
        <v>4</v>
      </c>
      <c r="D2" s="299"/>
      <c r="E2" s="5" t="s">
        <v>5</v>
      </c>
      <c r="F2" s="66" t="s">
        <v>6</v>
      </c>
      <c r="G2" s="114"/>
      <c r="H2" s="114"/>
      <c r="I2" s="115"/>
      <c r="J2" s="116"/>
      <c r="K2" s="112"/>
      <c r="L2" s="116"/>
      <c r="M2" s="116"/>
      <c r="N2" s="116"/>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3" spans="1:43" s="12" customFormat="1" ht="18.75" customHeight="1">
      <c r="A3" s="214"/>
      <c r="B3" s="242"/>
      <c r="C3" s="293"/>
      <c r="D3" s="294"/>
      <c r="E3" s="117"/>
      <c r="F3" s="300" t="s">
        <v>50</v>
      </c>
      <c r="G3" s="242"/>
      <c r="H3" s="242"/>
      <c r="I3" s="240"/>
      <c r="J3" s="118"/>
      <c r="K3" s="116"/>
      <c r="L3" s="118"/>
      <c r="M3" s="118"/>
      <c r="N3" s="118"/>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43" s="12" customFormat="1" ht="18.75" customHeight="1">
      <c r="A4" s="63" t="s">
        <v>8</v>
      </c>
      <c r="B4" s="119"/>
      <c r="C4" s="296" t="s">
        <v>9</v>
      </c>
      <c r="D4" s="297"/>
      <c r="E4" s="297"/>
      <c r="F4" s="298"/>
      <c r="G4" s="63" t="s">
        <v>51</v>
      </c>
      <c r="H4" s="119"/>
      <c r="I4" s="120"/>
      <c r="J4" s="73"/>
      <c r="K4" s="112"/>
      <c r="L4" s="73"/>
      <c r="M4" s="73"/>
      <c r="N4" s="7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spans="1:43" s="12" customFormat="1" ht="18.75" customHeight="1">
      <c r="A5" s="306"/>
      <c r="B5" s="307"/>
      <c r="C5" s="308" t="s">
        <v>11</v>
      </c>
      <c r="D5" s="309"/>
      <c r="E5" s="309"/>
      <c r="F5" s="310"/>
      <c r="G5" s="270"/>
      <c r="H5" s="304"/>
      <c r="I5" s="305"/>
      <c r="J5" s="74"/>
      <c r="K5" s="73"/>
      <c r="L5" s="74"/>
      <c r="M5" s="74"/>
      <c r="N5" s="74"/>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row>
    <row r="6" spans="1:43" s="12" customFormat="1" ht="18.75" customHeight="1">
      <c r="A6" s="63" t="s">
        <v>12</v>
      </c>
      <c r="B6" s="69"/>
      <c r="C6" s="69"/>
      <c r="D6" s="69"/>
      <c r="E6" s="69"/>
      <c r="F6" s="69"/>
      <c r="G6" s="69"/>
      <c r="H6" s="69"/>
      <c r="I6" s="72"/>
      <c r="J6" s="67"/>
      <c r="K6" s="67"/>
      <c r="L6" s="67"/>
      <c r="M6" s="67"/>
      <c r="N6" s="67"/>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row>
    <row r="7" spans="1:43" s="12" customFormat="1" ht="18.75" customHeight="1">
      <c r="A7" s="270"/>
      <c r="B7" s="302"/>
      <c r="C7" s="302"/>
      <c r="D7" s="302"/>
      <c r="E7" s="302"/>
      <c r="F7" s="302"/>
      <c r="G7" s="302"/>
      <c r="H7" s="302"/>
      <c r="I7" s="303"/>
      <c r="J7" s="68"/>
      <c r="K7" s="68"/>
      <c r="L7" s="68"/>
      <c r="M7" s="68"/>
      <c r="N7" s="68"/>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row>
    <row r="8" spans="1:43" s="125" customFormat="1" ht="32.25" customHeight="1">
      <c r="A8" s="121" t="s">
        <v>57</v>
      </c>
      <c r="B8" s="122" t="s">
        <v>61</v>
      </c>
      <c r="C8" s="121" t="s">
        <v>62</v>
      </c>
      <c r="D8" s="121" t="s">
        <v>63</v>
      </c>
      <c r="E8" s="121" t="s">
        <v>64</v>
      </c>
      <c r="F8" s="121" t="s">
        <v>65</v>
      </c>
      <c r="G8" s="121" t="s">
        <v>66</v>
      </c>
      <c r="H8" s="121" t="s">
        <v>67</v>
      </c>
      <c r="I8" s="121" t="s">
        <v>68</v>
      </c>
      <c r="J8" s="123"/>
      <c r="K8" s="123"/>
      <c r="L8" s="123"/>
      <c r="M8" s="123"/>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row>
    <row r="9" spans="1:43" ht="21" customHeight="1">
      <c r="A9" s="126"/>
      <c r="B9" s="127"/>
      <c r="C9" s="128"/>
      <c r="D9" s="129"/>
      <c r="E9" s="130">
        <f aca="true" t="shared" si="0" ref="E9:E23">C9*D9</f>
        <v>0</v>
      </c>
      <c r="F9" s="131"/>
      <c r="G9" s="131"/>
      <c r="H9" s="132"/>
      <c r="I9" s="132"/>
      <c r="J9" s="295"/>
      <c r="K9" s="301"/>
      <c r="L9" s="301"/>
      <c r="M9" s="301"/>
      <c r="N9" s="135"/>
      <c r="O9" s="135"/>
      <c r="P9" s="135"/>
      <c r="Q9" s="135"/>
      <c r="R9" s="135"/>
      <c r="S9" s="135"/>
      <c r="T9" s="135"/>
      <c r="U9" s="135"/>
      <c r="V9" s="135"/>
      <c r="W9" s="135"/>
      <c r="X9" s="135"/>
      <c r="Y9" s="135"/>
      <c r="Z9" s="135"/>
      <c r="AA9" s="135"/>
      <c r="AB9" s="135"/>
      <c r="AC9" s="135"/>
      <c r="AD9" s="136"/>
      <c r="AE9" s="136"/>
      <c r="AF9" s="136"/>
      <c r="AG9" s="136"/>
      <c r="AH9" s="136"/>
      <c r="AI9" s="136"/>
      <c r="AJ9" s="136"/>
      <c r="AK9" s="136"/>
      <c r="AL9" s="136"/>
      <c r="AM9" s="136"/>
      <c r="AN9" s="136"/>
      <c r="AO9" s="136"/>
      <c r="AP9" s="136"/>
      <c r="AQ9" s="136"/>
    </row>
    <row r="10" spans="1:43" ht="21" customHeight="1">
      <c r="A10" s="126"/>
      <c r="B10" s="127"/>
      <c r="C10" s="128"/>
      <c r="D10" s="137"/>
      <c r="E10" s="130">
        <f t="shared" si="0"/>
        <v>0</v>
      </c>
      <c r="F10" s="131"/>
      <c r="G10" s="131"/>
      <c r="H10" s="130"/>
      <c r="I10" s="130"/>
      <c r="J10" s="295"/>
      <c r="K10" s="301"/>
      <c r="L10" s="301"/>
      <c r="M10" s="301"/>
      <c r="N10" s="135"/>
      <c r="O10" s="135"/>
      <c r="P10" s="135"/>
      <c r="Q10" s="135"/>
      <c r="R10" s="135"/>
      <c r="S10" s="135"/>
      <c r="T10" s="135"/>
      <c r="U10" s="135"/>
      <c r="V10" s="135"/>
      <c r="W10" s="135"/>
      <c r="X10" s="135"/>
      <c r="Y10" s="135"/>
      <c r="Z10" s="135"/>
      <c r="AA10" s="135"/>
      <c r="AB10" s="135"/>
      <c r="AC10" s="135"/>
      <c r="AD10" s="136"/>
      <c r="AE10" s="136"/>
      <c r="AF10" s="136"/>
      <c r="AG10" s="136"/>
      <c r="AH10" s="136"/>
      <c r="AI10" s="136"/>
      <c r="AJ10" s="136"/>
      <c r="AK10" s="136"/>
      <c r="AL10" s="136"/>
      <c r="AM10" s="136"/>
      <c r="AN10" s="136"/>
      <c r="AO10" s="136"/>
      <c r="AP10" s="136"/>
      <c r="AQ10" s="136"/>
    </row>
    <row r="11" spans="1:43" ht="21" customHeight="1">
      <c r="A11" s="126"/>
      <c r="B11" s="127"/>
      <c r="C11" s="128"/>
      <c r="D11" s="138"/>
      <c r="E11" s="130">
        <f t="shared" si="0"/>
        <v>0</v>
      </c>
      <c r="F11" s="131"/>
      <c r="G11" s="131"/>
      <c r="H11" s="132"/>
      <c r="I11" s="132"/>
      <c r="J11" s="295"/>
      <c r="K11" s="301"/>
      <c r="L11" s="301"/>
      <c r="M11" s="301"/>
      <c r="N11" s="135"/>
      <c r="O11" s="135"/>
      <c r="P11" s="135"/>
      <c r="Q11" s="135"/>
      <c r="R11" s="135"/>
      <c r="S11" s="135"/>
      <c r="T11" s="135"/>
      <c r="U11" s="135"/>
      <c r="V11" s="135"/>
      <c r="W11" s="135"/>
      <c r="X11" s="135"/>
      <c r="Y11" s="135"/>
      <c r="Z11" s="135"/>
      <c r="AA11" s="135"/>
      <c r="AB11" s="135"/>
      <c r="AC11" s="135"/>
      <c r="AD11" s="136"/>
      <c r="AE11" s="136"/>
      <c r="AF11" s="136"/>
      <c r="AG11" s="136"/>
      <c r="AH11" s="136"/>
      <c r="AI11" s="136"/>
      <c r="AJ11" s="136"/>
      <c r="AK11" s="136"/>
      <c r="AL11" s="136"/>
      <c r="AM11" s="136"/>
      <c r="AN11" s="136"/>
      <c r="AO11" s="136"/>
      <c r="AP11" s="136"/>
      <c r="AQ11" s="136"/>
    </row>
    <row r="12" spans="1:43" ht="21" customHeight="1">
      <c r="A12" s="126"/>
      <c r="B12" s="127"/>
      <c r="C12" s="128"/>
      <c r="D12" s="138"/>
      <c r="E12" s="130">
        <f t="shared" si="0"/>
        <v>0</v>
      </c>
      <c r="F12" s="131"/>
      <c r="G12" s="131"/>
      <c r="H12" s="130"/>
      <c r="I12" s="130"/>
      <c r="J12" s="295"/>
      <c r="K12" s="301"/>
      <c r="L12" s="301"/>
      <c r="M12" s="301"/>
      <c r="N12" s="135"/>
      <c r="O12" s="135"/>
      <c r="P12" s="135"/>
      <c r="Q12" s="135"/>
      <c r="R12" s="135"/>
      <c r="S12" s="135"/>
      <c r="T12" s="135"/>
      <c r="U12" s="135"/>
      <c r="V12" s="135"/>
      <c r="W12" s="135"/>
      <c r="X12" s="135"/>
      <c r="Y12" s="135"/>
      <c r="Z12" s="135"/>
      <c r="AA12" s="135"/>
      <c r="AB12" s="135"/>
      <c r="AC12" s="135"/>
      <c r="AD12" s="136"/>
      <c r="AE12" s="136"/>
      <c r="AF12" s="136"/>
      <c r="AG12" s="136"/>
      <c r="AH12" s="136"/>
      <c r="AI12" s="136"/>
      <c r="AJ12" s="136"/>
      <c r="AK12" s="136"/>
      <c r="AL12" s="136"/>
      <c r="AM12" s="136"/>
      <c r="AN12" s="136"/>
      <c r="AO12" s="136"/>
      <c r="AP12" s="136"/>
      <c r="AQ12" s="136"/>
    </row>
    <row r="13" spans="1:43" ht="21" customHeight="1">
      <c r="A13" s="126"/>
      <c r="B13" s="127"/>
      <c r="C13" s="128"/>
      <c r="D13" s="138"/>
      <c r="E13" s="130">
        <f t="shared" si="0"/>
        <v>0</v>
      </c>
      <c r="F13" s="131"/>
      <c r="G13" s="131"/>
      <c r="H13" s="132"/>
      <c r="I13" s="132"/>
      <c r="J13" s="295"/>
      <c r="K13" s="301"/>
      <c r="L13" s="301"/>
      <c r="M13" s="301"/>
      <c r="N13" s="135"/>
      <c r="O13" s="135"/>
      <c r="P13" s="135"/>
      <c r="Q13" s="135"/>
      <c r="R13" s="135"/>
      <c r="S13" s="135"/>
      <c r="T13" s="135"/>
      <c r="U13" s="135"/>
      <c r="V13" s="135"/>
      <c r="W13" s="135"/>
      <c r="X13" s="135"/>
      <c r="Y13" s="135"/>
      <c r="Z13" s="135"/>
      <c r="AA13" s="135"/>
      <c r="AB13" s="135"/>
      <c r="AC13" s="135"/>
      <c r="AD13" s="136"/>
      <c r="AE13" s="136"/>
      <c r="AF13" s="136"/>
      <c r="AG13" s="136"/>
      <c r="AH13" s="136"/>
      <c r="AI13" s="136"/>
      <c r="AJ13" s="136"/>
      <c r="AK13" s="136"/>
      <c r="AL13" s="136"/>
      <c r="AM13" s="136"/>
      <c r="AN13" s="136"/>
      <c r="AO13" s="136"/>
      <c r="AP13" s="136"/>
      <c r="AQ13" s="136"/>
    </row>
    <row r="14" spans="1:43" ht="21" customHeight="1">
      <c r="A14" s="126"/>
      <c r="B14" s="127"/>
      <c r="C14" s="128"/>
      <c r="D14" s="138"/>
      <c r="E14" s="130">
        <f t="shared" si="0"/>
        <v>0</v>
      </c>
      <c r="F14" s="131"/>
      <c r="G14" s="131"/>
      <c r="H14" s="130"/>
      <c r="I14" s="130"/>
      <c r="J14" s="295"/>
      <c r="K14" s="301"/>
      <c r="L14" s="301"/>
      <c r="M14" s="301"/>
      <c r="N14" s="135"/>
      <c r="O14" s="135"/>
      <c r="P14" s="135"/>
      <c r="Q14" s="135"/>
      <c r="R14" s="135"/>
      <c r="S14" s="135"/>
      <c r="T14" s="135"/>
      <c r="U14" s="135"/>
      <c r="V14" s="135"/>
      <c r="W14" s="135"/>
      <c r="X14" s="135"/>
      <c r="Y14" s="135"/>
      <c r="Z14" s="135"/>
      <c r="AA14" s="135"/>
      <c r="AB14" s="135"/>
      <c r="AC14" s="135"/>
      <c r="AD14" s="136"/>
      <c r="AE14" s="136"/>
      <c r="AF14" s="136"/>
      <c r="AG14" s="136"/>
      <c r="AH14" s="136"/>
      <c r="AI14" s="136"/>
      <c r="AJ14" s="136"/>
      <c r="AK14" s="136"/>
      <c r="AL14" s="136"/>
      <c r="AM14" s="136"/>
      <c r="AN14" s="136"/>
      <c r="AO14" s="136"/>
      <c r="AP14" s="136"/>
      <c r="AQ14" s="136"/>
    </row>
    <row r="15" spans="1:43" ht="21" customHeight="1">
      <c r="A15" s="126"/>
      <c r="B15" s="127"/>
      <c r="C15" s="128"/>
      <c r="D15" s="138"/>
      <c r="E15" s="130">
        <f t="shared" si="0"/>
        <v>0</v>
      </c>
      <c r="F15" s="131"/>
      <c r="G15" s="131"/>
      <c r="H15" s="130"/>
      <c r="I15" s="130"/>
      <c r="J15" s="133"/>
      <c r="K15" s="134"/>
      <c r="L15" s="134"/>
      <c r="M15" s="134"/>
      <c r="N15" s="135"/>
      <c r="O15" s="135"/>
      <c r="P15" s="135"/>
      <c r="Q15" s="135"/>
      <c r="R15" s="135"/>
      <c r="S15" s="135"/>
      <c r="T15" s="135"/>
      <c r="U15" s="135"/>
      <c r="V15" s="135"/>
      <c r="W15" s="135"/>
      <c r="X15" s="135"/>
      <c r="Y15" s="135"/>
      <c r="Z15" s="135"/>
      <c r="AA15" s="135"/>
      <c r="AB15" s="135"/>
      <c r="AC15" s="135"/>
      <c r="AD15" s="136"/>
      <c r="AE15" s="136"/>
      <c r="AF15" s="136"/>
      <c r="AG15" s="136"/>
      <c r="AH15" s="136"/>
      <c r="AI15" s="136"/>
      <c r="AJ15" s="136"/>
      <c r="AK15" s="136"/>
      <c r="AL15" s="136"/>
      <c r="AM15" s="136"/>
      <c r="AN15" s="136"/>
      <c r="AO15" s="136"/>
      <c r="AP15" s="136"/>
      <c r="AQ15" s="136"/>
    </row>
    <row r="16" spans="1:43" ht="21" customHeight="1">
      <c r="A16" s="126"/>
      <c r="B16" s="127"/>
      <c r="C16" s="128"/>
      <c r="D16" s="138"/>
      <c r="E16" s="130">
        <f t="shared" si="0"/>
        <v>0</v>
      </c>
      <c r="F16" s="131"/>
      <c r="G16" s="131"/>
      <c r="H16" s="130"/>
      <c r="I16" s="130"/>
      <c r="J16" s="133"/>
      <c r="K16" s="134"/>
      <c r="L16" s="134"/>
      <c r="M16" s="134"/>
      <c r="N16" s="135"/>
      <c r="O16" s="135"/>
      <c r="P16" s="135"/>
      <c r="Q16" s="135"/>
      <c r="R16" s="135"/>
      <c r="S16" s="135"/>
      <c r="T16" s="135"/>
      <c r="U16" s="135"/>
      <c r="V16" s="135"/>
      <c r="W16" s="135"/>
      <c r="X16" s="135"/>
      <c r="Y16" s="135"/>
      <c r="Z16" s="135"/>
      <c r="AA16" s="135"/>
      <c r="AB16" s="135"/>
      <c r="AC16" s="135"/>
      <c r="AD16" s="136"/>
      <c r="AE16" s="136"/>
      <c r="AF16" s="136"/>
      <c r="AG16" s="136"/>
      <c r="AH16" s="136"/>
      <c r="AI16" s="136"/>
      <c r="AJ16" s="136"/>
      <c r="AK16" s="136"/>
      <c r="AL16" s="136"/>
      <c r="AM16" s="136"/>
      <c r="AN16" s="136"/>
      <c r="AO16" s="136"/>
      <c r="AP16" s="136"/>
      <c r="AQ16" s="136"/>
    </row>
    <row r="17" spans="1:43" ht="21" customHeight="1">
      <c r="A17" s="126"/>
      <c r="B17" s="127"/>
      <c r="C17" s="128"/>
      <c r="D17" s="138"/>
      <c r="E17" s="130">
        <f t="shared" si="0"/>
        <v>0</v>
      </c>
      <c r="F17" s="131"/>
      <c r="G17" s="131"/>
      <c r="H17" s="130"/>
      <c r="I17" s="130"/>
      <c r="J17" s="133"/>
      <c r="K17" s="134"/>
      <c r="L17" s="134"/>
      <c r="M17" s="134"/>
      <c r="N17" s="135"/>
      <c r="O17" s="135"/>
      <c r="P17" s="135"/>
      <c r="Q17" s="135"/>
      <c r="R17" s="135"/>
      <c r="S17" s="135"/>
      <c r="T17" s="135"/>
      <c r="U17" s="135"/>
      <c r="V17" s="135"/>
      <c r="W17" s="135"/>
      <c r="X17" s="135"/>
      <c r="Y17" s="135"/>
      <c r="Z17" s="135"/>
      <c r="AA17" s="135"/>
      <c r="AB17" s="135"/>
      <c r="AC17" s="135"/>
      <c r="AD17" s="136"/>
      <c r="AE17" s="136"/>
      <c r="AF17" s="136"/>
      <c r="AG17" s="136"/>
      <c r="AH17" s="136"/>
      <c r="AI17" s="136"/>
      <c r="AJ17" s="136"/>
      <c r="AK17" s="136"/>
      <c r="AL17" s="136"/>
      <c r="AM17" s="136"/>
      <c r="AN17" s="136"/>
      <c r="AO17" s="136"/>
      <c r="AP17" s="136"/>
      <c r="AQ17" s="136"/>
    </row>
    <row r="18" spans="1:43" ht="21" customHeight="1">
      <c r="A18" s="126"/>
      <c r="B18" s="127"/>
      <c r="C18" s="128"/>
      <c r="D18" s="138"/>
      <c r="E18" s="130">
        <f t="shared" si="0"/>
        <v>0</v>
      </c>
      <c r="F18" s="131"/>
      <c r="G18" s="131"/>
      <c r="H18" s="132"/>
      <c r="I18" s="132"/>
      <c r="J18" s="295"/>
      <c r="K18" s="301"/>
      <c r="L18" s="301"/>
      <c r="M18" s="301"/>
      <c r="N18" s="135"/>
      <c r="O18" s="135"/>
      <c r="P18" s="135"/>
      <c r="Q18" s="135"/>
      <c r="R18" s="135"/>
      <c r="S18" s="135"/>
      <c r="T18" s="135"/>
      <c r="U18" s="135"/>
      <c r="V18" s="135"/>
      <c r="W18" s="135"/>
      <c r="X18" s="135"/>
      <c r="Y18" s="135"/>
      <c r="Z18" s="135"/>
      <c r="AA18" s="135"/>
      <c r="AB18" s="135"/>
      <c r="AC18" s="135"/>
      <c r="AD18" s="136"/>
      <c r="AE18" s="136"/>
      <c r="AF18" s="136"/>
      <c r="AG18" s="136"/>
      <c r="AH18" s="136"/>
      <c r="AI18" s="136"/>
      <c r="AJ18" s="136"/>
      <c r="AK18" s="136"/>
      <c r="AL18" s="136"/>
      <c r="AM18" s="136"/>
      <c r="AN18" s="136"/>
      <c r="AO18" s="136"/>
      <c r="AP18" s="136"/>
      <c r="AQ18" s="136"/>
    </row>
    <row r="19" spans="1:43" ht="21" customHeight="1">
      <c r="A19" s="126"/>
      <c r="B19" s="127"/>
      <c r="C19" s="128"/>
      <c r="D19" s="138"/>
      <c r="E19" s="130">
        <f t="shared" si="0"/>
        <v>0</v>
      </c>
      <c r="F19" s="131"/>
      <c r="G19" s="131"/>
      <c r="H19" s="130"/>
      <c r="I19" s="130"/>
      <c r="J19" s="295"/>
      <c r="K19" s="301"/>
      <c r="L19" s="301"/>
      <c r="M19" s="301"/>
      <c r="N19" s="135"/>
      <c r="O19" s="135"/>
      <c r="P19" s="135"/>
      <c r="Q19" s="135"/>
      <c r="R19" s="135"/>
      <c r="S19" s="135"/>
      <c r="T19" s="135"/>
      <c r="U19" s="135"/>
      <c r="V19" s="135"/>
      <c r="W19" s="135"/>
      <c r="X19" s="135"/>
      <c r="Y19" s="135"/>
      <c r="Z19" s="135"/>
      <c r="AA19" s="135"/>
      <c r="AB19" s="135"/>
      <c r="AC19" s="135"/>
      <c r="AD19" s="136"/>
      <c r="AE19" s="136"/>
      <c r="AF19" s="136"/>
      <c r="AG19" s="136"/>
      <c r="AH19" s="136"/>
      <c r="AI19" s="136"/>
      <c r="AJ19" s="136"/>
      <c r="AK19" s="136"/>
      <c r="AL19" s="136"/>
      <c r="AM19" s="136"/>
      <c r="AN19" s="136"/>
      <c r="AO19" s="136"/>
      <c r="AP19" s="136"/>
      <c r="AQ19" s="136"/>
    </row>
    <row r="20" spans="1:43" ht="21" customHeight="1">
      <c r="A20" s="126"/>
      <c r="B20" s="127"/>
      <c r="C20" s="128"/>
      <c r="D20" s="138"/>
      <c r="E20" s="130">
        <f t="shared" si="0"/>
        <v>0</v>
      </c>
      <c r="F20" s="131"/>
      <c r="G20" s="131"/>
      <c r="H20" s="132"/>
      <c r="I20" s="132"/>
      <c r="J20" s="295"/>
      <c r="K20" s="301"/>
      <c r="L20" s="301"/>
      <c r="M20" s="301"/>
      <c r="N20" s="135"/>
      <c r="O20" s="135"/>
      <c r="P20" s="135"/>
      <c r="Q20" s="135"/>
      <c r="R20" s="135"/>
      <c r="S20" s="135"/>
      <c r="T20" s="135"/>
      <c r="U20" s="135"/>
      <c r="V20" s="135"/>
      <c r="W20" s="135"/>
      <c r="X20" s="135"/>
      <c r="Y20" s="135"/>
      <c r="Z20" s="135"/>
      <c r="AA20" s="135"/>
      <c r="AB20" s="135"/>
      <c r="AC20" s="135"/>
      <c r="AD20" s="136"/>
      <c r="AE20" s="136"/>
      <c r="AF20" s="136"/>
      <c r="AG20" s="136"/>
      <c r="AH20" s="136"/>
      <c r="AI20" s="136"/>
      <c r="AJ20" s="136"/>
      <c r="AK20" s="136"/>
      <c r="AL20" s="136"/>
      <c r="AM20" s="136"/>
      <c r="AN20" s="136"/>
      <c r="AO20" s="136"/>
      <c r="AP20" s="136"/>
      <c r="AQ20" s="136"/>
    </row>
    <row r="21" spans="1:43" ht="21" customHeight="1">
      <c r="A21" s="126"/>
      <c r="B21" s="127"/>
      <c r="C21" s="128"/>
      <c r="D21" s="138"/>
      <c r="E21" s="130">
        <f t="shared" si="0"/>
        <v>0</v>
      </c>
      <c r="F21" s="131"/>
      <c r="G21" s="131"/>
      <c r="H21" s="130"/>
      <c r="I21" s="130"/>
      <c r="J21" s="295"/>
      <c r="K21" s="301"/>
      <c r="L21" s="301"/>
      <c r="M21" s="301"/>
      <c r="N21" s="135"/>
      <c r="O21" s="135"/>
      <c r="P21" s="135"/>
      <c r="Q21" s="135"/>
      <c r="R21" s="135"/>
      <c r="S21" s="135"/>
      <c r="T21" s="135"/>
      <c r="U21" s="135"/>
      <c r="V21" s="135"/>
      <c r="W21" s="135"/>
      <c r="X21" s="135"/>
      <c r="Y21" s="135"/>
      <c r="Z21" s="135"/>
      <c r="AA21" s="135"/>
      <c r="AB21" s="135"/>
      <c r="AC21" s="135"/>
      <c r="AD21" s="136"/>
      <c r="AE21" s="136"/>
      <c r="AF21" s="136"/>
      <c r="AG21" s="136"/>
      <c r="AH21" s="136"/>
      <c r="AI21" s="136"/>
      <c r="AJ21" s="136"/>
      <c r="AK21" s="136"/>
      <c r="AL21" s="136"/>
      <c r="AM21" s="136"/>
      <c r="AN21" s="136"/>
      <c r="AO21" s="136"/>
      <c r="AP21" s="136"/>
      <c r="AQ21" s="136"/>
    </row>
    <row r="22" spans="1:43" ht="21" customHeight="1">
      <c r="A22" s="126"/>
      <c r="B22" s="127"/>
      <c r="C22" s="128"/>
      <c r="D22" s="138"/>
      <c r="E22" s="130">
        <f t="shared" si="0"/>
        <v>0</v>
      </c>
      <c r="F22" s="131"/>
      <c r="G22" s="131"/>
      <c r="H22" s="132"/>
      <c r="I22" s="132"/>
      <c r="J22" s="295"/>
      <c r="K22" s="301"/>
      <c r="L22" s="301"/>
      <c r="M22" s="301"/>
      <c r="N22" s="135"/>
      <c r="O22" s="135"/>
      <c r="P22" s="135"/>
      <c r="Q22" s="135"/>
      <c r="R22" s="135"/>
      <c r="S22" s="135"/>
      <c r="T22" s="135"/>
      <c r="U22" s="135"/>
      <c r="V22" s="135"/>
      <c r="W22" s="135"/>
      <c r="X22" s="135"/>
      <c r="Y22" s="135"/>
      <c r="Z22" s="135"/>
      <c r="AA22" s="135"/>
      <c r="AB22" s="135"/>
      <c r="AC22" s="135"/>
      <c r="AD22" s="136"/>
      <c r="AE22" s="136"/>
      <c r="AF22" s="136"/>
      <c r="AG22" s="136"/>
      <c r="AH22" s="136"/>
      <c r="AI22" s="136"/>
      <c r="AJ22" s="136"/>
      <c r="AK22" s="136"/>
      <c r="AL22" s="136"/>
      <c r="AM22" s="136"/>
      <c r="AN22" s="136"/>
      <c r="AO22" s="136"/>
      <c r="AP22" s="136"/>
      <c r="AQ22" s="136"/>
    </row>
    <row r="23" spans="1:43" ht="21" customHeight="1">
      <c r="A23" s="126"/>
      <c r="B23" s="127"/>
      <c r="C23" s="128"/>
      <c r="D23" s="138"/>
      <c r="E23" s="130">
        <f t="shared" si="0"/>
        <v>0</v>
      </c>
      <c r="F23" s="131"/>
      <c r="G23" s="131"/>
      <c r="H23" s="130"/>
      <c r="I23" s="130"/>
      <c r="J23" s="295"/>
      <c r="K23" s="301"/>
      <c r="L23" s="301"/>
      <c r="M23" s="301"/>
      <c r="N23" s="135"/>
      <c r="O23" s="135"/>
      <c r="P23" s="135"/>
      <c r="Q23" s="135"/>
      <c r="R23" s="135"/>
      <c r="S23" s="135"/>
      <c r="T23" s="135"/>
      <c r="U23" s="135"/>
      <c r="V23" s="135"/>
      <c r="W23" s="135"/>
      <c r="X23" s="135"/>
      <c r="Y23" s="135"/>
      <c r="Z23" s="135"/>
      <c r="AA23" s="135"/>
      <c r="AB23" s="135"/>
      <c r="AC23" s="135"/>
      <c r="AD23" s="136"/>
      <c r="AE23" s="136"/>
      <c r="AF23" s="136"/>
      <c r="AG23" s="136"/>
      <c r="AH23" s="136"/>
      <c r="AI23" s="136"/>
      <c r="AJ23" s="136"/>
      <c r="AK23" s="136"/>
      <c r="AL23" s="136"/>
      <c r="AM23" s="136"/>
      <c r="AN23" s="136"/>
      <c r="AO23" s="136"/>
      <c r="AP23" s="136"/>
      <c r="AQ23" s="136"/>
    </row>
    <row r="24" spans="1:43" s="149" customFormat="1" ht="24.75" customHeight="1">
      <c r="A24" s="317" t="s">
        <v>46</v>
      </c>
      <c r="B24" s="318"/>
      <c r="C24" s="318"/>
      <c r="D24" s="139"/>
      <c r="E24" s="140">
        <f>SUM(E9:E23)</f>
        <v>0</v>
      </c>
      <c r="F24" s="141"/>
      <c r="G24" s="139"/>
      <c r="H24" s="139"/>
      <c r="I24" s="142"/>
      <c r="J24" s="143"/>
      <c r="K24" s="143"/>
      <c r="L24" s="144"/>
      <c r="M24" s="145"/>
      <c r="N24" s="146"/>
      <c r="O24" s="146"/>
      <c r="P24" s="146"/>
      <c r="Q24" s="146"/>
      <c r="R24" s="146"/>
      <c r="S24" s="146"/>
      <c r="T24" s="146"/>
      <c r="U24" s="146"/>
      <c r="V24" s="146"/>
      <c r="W24" s="146"/>
      <c r="X24" s="146"/>
      <c r="Y24" s="146"/>
      <c r="Z24" s="147"/>
      <c r="AA24" s="147"/>
      <c r="AB24" s="147"/>
      <c r="AC24" s="147"/>
      <c r="AD24" s="148"/>
      <c r="AE24" s="148"/>
      <c r="AF24" s="148"/>
      <c r="AG24" s="148"/>
      <c r="AH24" s="148"/>
      <c r="AI24" s="148"/>
      <c r="AJ24" s="148"/>
      <c r="AK24" s="148"/>
      <c r="AL24" s="148"/>
      <c r="AM24" s="148"/>
      <c r="AN24" s="148"/>
      <c r="AO24" s="148"/>
      <c r="AP24" s="148"/>
      <c r="AQ24" s="148"/>
    </row>
    <row r="25" spans="1:43" s="27" customFormat="1" ht="29.25" customHeight="1">
      <c r="A25" s="314" t="s">
        <v>47</v>
      </c>
      <c r="B25" s="315"/>
      <c r="C25" s="315"/>
      <c r="D25" s="315"/>
      <c r="E25" s="315"/>
      <c r="F25" s="315"/>
      <c r="G25" s="315"/>
      <c r="H25" s="315"/>
      <c r="I25" s="316"/>
      <c r="J25" s="150"/>
      <c r="K25" s="150"/>
      <c r="L25" s="150"/>
      <c r="M25" s="150"/>
      <c r="N25" s="147"/>
      <c r="O25" s="147"/>
      <c r="P25" s="147"/>
      <c r="Q25" s="147"/>
      <c r="R25" s="147"/>
      <c r="S25" s="147"/>
      <c r="T25" s="147"/>
      <c r="U25" s="147"/>
      <c r="V25" s="147"/>
      <c r="W25" s="147"/>
      <c r="X25" s="147"/>
      <c r="Y25" s="147"/>
      <c r="Z25" s="147"/>
      <c r="AA25" s="147"/>
      <c r="AB25" s="147"/>
      <c r="AC25" s="147"/>
      <c r="AD25" s="148"/>
      <c r="AE25" s="148"/>
      <c r="AF25" s="148"/>
      <c r="AG25" s="148"/>
      <c r="AH25" s="148"/>
      <c r="AI25" s="148"/>
      <c r="AJ25" s="148"/>
      <c r="AK25" s="148"/>
      <c r="AL25" s="148"/>
      <c r="AM25" s="148"/>
      <c r="AN25" s="148"/>
      <c r="AO25" s="148"/>
      <c r="AP25" s="148"/>
      <c r="AQ25" s="148"/>
    </row>
    <row r="26" spans="1:43" s="155" customFormat="1" ht="30" customHeight="1">
      <c r="A26" s="311" t="s">
        <v>31</v>
      </c>
      <c r="B26" s="312"/>
      <c r="C26" s="311" t="s">
        <v>32</v>
      </c>
      <c r="D26" s="313"/>
      <c r="E26" s="313"/>
      <c r="F26" s="312"/>
      <c r="G26" s="319" t="s">
        <v>15</v>
      </c>
      <c r="H26" s="320"/>
      <c r="I26" s="320"/>
      <c r="J26" s="152"/>
      <c r="K26" s="153"/>
      <c r="L26" s="152"/>
      <c r="M26" s="152"/>
      <c r="N26" s="154"/>
      <c r="O26" s="154"/>
      <c r="P26" s="154"/>
      <c r="Q26" s="154"/>
      <c r="R26" s="154"/>
      <c r="S26" s="154"/>
      <c r="T26" s="154"/>
      <c r="U26" s="154"/>
      <c r="V26" s="154"/>
      <c r="W26" s="154"/>
      <c r="X26" s="154"/>
      <c r="Y26" s="154"/>
      <c r="Z26" s="154"/>
      <c r="AA26" s="154"/>
      <c r="AB26" s="154"/>
      <c r="AC26" s="154"/>
      <c r="AD26" s="153"/>
      <c r="AE26" s="153"/>
      <c r="AF26" s="153"/>
      <c r="AG26" s="153"/>
      <c r="AH26" s="153"/>
      <c r="AI26" s="153"/>
      <c r="AJ26" s="153"/>
      <c r="AK26" s="153"/>
      <c r="AL26" s="153"/>
      <c r="AM26" s="153"/>
      <c r="AN26" s="153"/>
      <c r="AO26" s="153"/>
      <c r="AP26" s="153"/>
      <c r="AQ26" s="153"/>
    </row>
    <row r="27" spans="1:29" s="136" customFormat="1" ht="15">
      <c r="A27" s="135"/>
      <c r="B27" s="133"/>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row>
    <row r="28" spans="1:29" s="136" customFormat="1" ht="15">
      <c r="A28" s="135"/>
      <c r="B28" s="133"/>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pans="1:29" s="136" customFormat="1" ht="15">
      <c r="A29" s="135"/>
      <c r="B29" s="133"/>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row>
    <row r="30" spans="1:29" s="136" customFormat="1" ht="15">
      <c r="A30" s="135"/>
      <c r="B30" s="133"/>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row>
    <row r="31" spans="1:29" s="136" customFormat="1" ht="15">
      <c r="A31" s="135"/>
      <c r="B31" s="133"/>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row>
    <row r="32" spans="1:29" s="136" customFormat="1" ht="15">
      <c r="A32" s="135"/>
      <c r="B32" s="133"/>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1:29" s="136" customFormat="1" ht="15">
      <c r="A33" s="135"/>
      <c r="B33" s="133"/>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1:29" s="136" customFormat="1" ht="15">
      <c r="A34" s="135"/>
      <c r="B34" s="133"/>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1:29" s="136" customFormat="1" ht="15">
      <c r="A35" s="135"/>
      <c r="B35" s="133"/>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1:29" s="136" customFormat="1" ht="15">
      <c r="A36" s="135"/>
      <c r="B36" s="133"/>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1:29" s="136" customFormat="1" ht="15">
      <c r="A37" s="135"/>
      <c r="B37" s="133"/>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row r="38" spans="1:29" s="136" customFormat="1" ht="15">
      <c r="A38" s="135"/>
      <c r="B38" s="133"/>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row>
    <row r="39" spans="1:29" s="136" customFormat="1" ht="15">
      <c r="A39" s="135"/>
      <c r="B39" s="133"/>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row>
    <row r="40" spans="1:29" s="136" customFormat="1" ht="15">
      <c r="A40" s="135"/>
      <c r="B40" s="133"/>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row>
    <row r="41" spans="1:29" s="136" customFormat="1" ht="15">
      <c r="A41" s="135"/>
      <c r="B41" s="133"/>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row>
    <row r="42" spans="1:29" s="136" customFormat="1" ht="15">
      <c r="A42" s="135"/>
      <c r="B42" s="133"/>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row>
    <row r="43" spans="1:29" s="136" customFormat="1" ht="15">
      <c r="A43" s="135"/>
      <c r="B43" s="133"/>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pans="1:29" s="136" customFormat="1" ht="15">
      <c r="A44" s="135"/>
      <c r="B44" s="133"/>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row>
    <row r="45" spans="1:29" s="136" customFormat="1" ht="15">
      <c r="A45" s="135"/>
      <c r="B45" s="133"/>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row>
    <row r="46" spans="1:29" s="136" customFormat="1" ht="15">
      <c r="A46" s="135"/>
      <c r="B46" s="133"/>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row>
    <row r="47" spans="1:29" ht="15">
      <c r="A47" s="156"/>
      <c r="B47" s="132"/>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row>
    <row r="48" spans="1:29" ht="15">
      <c r="A48" s="156"/>
      <c r="B48" s="132"/>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15">
      <c r="A49" s="156"/>
      <c r="B49" s="132"/>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15">
      <c r="A50" s="156"/>
      <c r="B50" s="132"/>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15">
      <c r="A51" s="156"/>
      <c r="B51" s="132"/>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row>
    <row r="52" spans="1:29" ht="15">
      <c r="A52" s="156"/>
      <c r="B52" s="132"/>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1:29" ht="15">
      <c r="A53" s="156"/>
      <c r="B53" s="132"/>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row>
    <row r="54" spans="1:29" ht="15">
      <c r="A54" s="156"/>
      <c r="B54" s="132"/>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1:29" ht="15">
      <c r="A55" s="156"/>
      <c r="B55" s="132"/>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1:29" ht="15">
      <c r="A56" s="156"/>
      <c r="B56" s="132"/>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1:29" ht="15">
      <c r="A57" s="156"/>
      <c r="B57" s="132"/>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1:29" ht="15">
      <c r="A58" s="156"/>
      <c r="B58" s="132"/>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1:29" ht="15">
      <c r="A59" s="156"/>
      <c r="B59" s="132"/>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row>
    <row r="60" spans="1:29" ht="15">
      <c r="A60" s="156"/>
      <c r="B60" s="132"/>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row>
    <row r="61" spans="1:29" ht="15">
      <c r="A61" s="156"/>
      <c r="B61" s="132"/>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row>
    <row r="62" spans="1:29" ht="15">
      <c r="A62" s="156"/>
      <c r="B62" s="132"/>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row>
    <row r="63" spans="1:29" ht="15">
      <c r="A63" s="156"/>
      <c r="B63" s="132"/>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row>
    <row r="64" spans="1:29" ht="15">
      <c r="A64" s="156"/>
      <c r="B64" s="132"/>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row>
    <row r="65" spans="1:29" ht="15">
      <c r="A65" s="156"/>
      <c r="B65" s="13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row>
  </sheetData>
  <mergeCells count="39">
    <mergeCell ref="M13:M14"/>
    <mergeCell ref="J20:J21"/>
    <mergeCell ref="G26:I26"/>
    <mergeCell ref="K20:K21"/>
    <mergeCell ref="L20:L21"/>
    <mergeCell ref="M20:M21"/>
    <mergeCell ref="M18:M19"/>
    <mergeCell ref="M22:M23"/>
    <mergeCell ref="L18:L19"/>
    <mergeCell ref="K18:K19"/>
    <mergeCell ref="M9:M10"/>
    <mergeCell ref="J11:J12"/>
    <mergeCell ref="J9:J10"/>
    <mergeCell ref="K9:K10"/>
    <mergeCell ref="K11:K12"/>
    <mergeCell ref="L11:L12"/>
    <mergeCell ref="M11:M12"/>
    <mergeCell ref="L22:L23"/>
    <mergeCell ref="A26:B26"/>
    <mergeCell ref="C26:F26"/>
    <mergeCell ref="L9:L10"/>
    <mergeCell ref="J13:J14"/>
    <mergeCell ref="K13:K14"/>
    <mergeCell ref="L13:L14"/>
    <mergeCell ref="J18:J19"/>
    <mergeCell ref="A25:I25"/>
    <mergeCell ref="A24:C24"/>
    <mergeCell ref="K22:K23"/>
    <mergeCell ref="A7:I7"/>
    <mergeCell ref="G5:I5"/>
    <mergeCell ref="A5:B5"/>
    <mergeCell ref="C5:F5"/>
    <mergeCell ref="A3:B3"/>
    <mergeCell ref="C3:D3"/>
    <mergeCell ref="A1:E1"/>
    <mergeCell ref="J22:J23"/>
    <mergeCell ref="C4:F4"/>
    <mergeCell ref="C2:D2"/>
    <mergeCell ref="F3:I3"/>
  </mergeCells>
  <printOptions horizontalCentered="1"/>
  <pageMargins left="0.25" right="0.25" top="0.5" bottom="0.75" header="0.25" footer="0.5"/>
  <pageSetup horizontalDpi="600" verticalDpi="600" orientation="landscape" scale="90" r:id="rId2"/>
  <headerFooter alignWithMargins="0">
    <oddHeader>&amp;R&amp;"Times New Roman,Bold"&amp;14ATTACHMENT # 4</oddHeader>
  </headerFooter>
  <drawing r:id="rId1"/>
</worksheet>
</file>

<file path=xl/worksheets/sheet5.xml><?xml version="1.0" encoding="utf-8"?>
<worksheet xmlns="http://schemas.openxmlformats.org/spreadsheetml/2006/main" xmlns:r="http://schemas.openxmlformats.org/officeDocument/2006/relationships">
  <dimension ref="A1:AM63"/>
  <sheetViews>
    <sheetView zoomScale="70" zoomScaleNormal="70" workbookViewId="0" topLeftCell="A1">
      <selection activeCell="A3" sqref="A3:B3"/>
    </sheetView>
  </sheetViews>
  <sheetFormatPr defaultColWidth="9.140625" defaultRowHeight="15"/>
  <cols>
    <col min="1" max="1" width="33.421875" style="9" customWidth="1"/>
    <col min="2" max="2" width="42.57421875" style="34" customWidth="1"/>
    <col min="3" max="3" width="21.140625" style="9" customWidth="1"/>
    <col min="4" max="4" width="17.00390625" style="9" customWidth="1"/>
    <col min="5" max="5" width="38.421875" style="9" customWidth="1"/>
    <col min="6" max="6" width="5.7109375" style="9" customWidth="1"/>
    <col min="7" max="7" width="9.140625" style="9" customWidth="1"/>
    <col min="8" max="8" width="12.8515625" style="9" customWidth="1"/>
    <col min="9" max="16384" width="9.140625" style="9" customWidth="1"/>
  </cols>
  <sheetData>
    <row r="1" spans="1:39" s="4" customFormat="1" ht="31.5" customHeight="1">
      <c r="A1" s="333" t="s">
        <v>69</v>
      </c>
      <c r="B1" s="334"/>
      <c r="C1" s="334"/>
      <c r="D1" s="335"/>
      <c r="E1" s="157" t="s">
        <v>70</v>
      </c>
      <c r="F1" s="158"/>
      <c r="G1" s="158"/>
      <c r="H1" s="158"/>
      <c r="I1" s="158"/>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row>
    <row r="2" spans="1:39" ht="18.75" customHeight="1">
      <c r="A2" s="323" t="s">
        <v>3</v>
      </c>
      <c r="B2" s="324"/>
      <c r="C2" s="160" t="s">
        <v>4</v>
      </c>
      <c r="D2" s="160" t="s">
        <v>71</v>
      </c>
      <c r="E2" s="163" t="s">
        <v>72</v>
      </c>
      <c r="F2" s="164"/>
      <c r="G2" s="164"/>
      <c r="H2" s="164"/>
      <c r="I2" s="164"/>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18.75" customHeight="1">
      <c r="A3" s="329"/>
      <c r="B3" s="330"/>
      <c r="C3" s="165"/>
      <c r="D3" s="165"/>
      <c r="E3" s="166" t="s">
        <v>50</v>
      </c>
      <c r="F3" s="164"/>
      <c r="G3" s="164"/>
      <c r="H3" s="164"/>
      <c r="I3" s="164"/>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39" s="12" customFormat="1" ht="18.75" customHeight="1">
      <c r="A4" s="323" t="s">
        <v>8</v>
      </c>
      <c r="B4" s="324"/>
      <c r="C4" s="323" t="s">
        <v>9</v>
      </c>
      <c r="D4" s="324"/>
      <c r="E4" s="163" t="s">
        <v>73</v>
      </c>
      <c r="F4" s="164"/>
      <c r="G4" s="164"/>
      <c r="H4" s="164"/>
      <c r="I4" s="16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1:39" s="12" customFormat="1" ht="18.75" customHeight="1">
      <c r="A5" s="329"/>
      <c r="B5" s="330"/>
      <c r="C5" s="308" t="s">
        <v>11</v>
      </c>
      <c r="D5" s="331"/>
      <c r="E5" s="166"/>
      <c r="F5" s="164"/>
      <c r="G5" s="164"/>
      <c r="H5" s="164"/>
      <c r="I5" s="164"/>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1:39" s="12" customFormat="1" ht="18.75" customHeight="1">
      <c r="A6" s="323" t="s">
        <v>12</v>
      </c>
      <c r="B6" s="324"/>
      <c r="C6" s="324"/>
      <c r="D6" s="324"/>
      <c r="E6" s="325"/>
      <c r="F6" s="164"/>
      <c r="G6" s="164"/>
      <c r="H6" s="164"/>
      <c r="I6" s="16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1:39" s="12" customFormat="1" ht="18.75" customHeight="1">
      <c r="A7" s="332"/>
      <c r="B7" s="242"/>
      <c r="C7" s="242"/>
      <c r="D7" s="242"/>
      <c r="E7" s="240"/>
      <c r="F7" s="164"/>
      <c r="G7" s="164"/>
      <c r="H7" s="164"/>
      <c r="I7" s="164"/>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1:39" s="125" customFormat="1" ht="32.25" customHeight="1">
      <c r="A8" s="121" t="s">
        <v>74</v>
      </c>
      <c r="B8" s="122" t="s">
        <v>75</v>
      </c>
      <c r="C8" s="121" t="s">
        <v>76</v>
      </c>
      <c r="D8" s="121" t="s">
        <v>77</v>
      </c>
      <c r="E8" s="121" t="s">
        <v>78</v>
      </c>
      <c r="F8" s="123"/>
      <c r="G8" s="123"/>
      <c r="H8" s="123"/>
      <c r="I8" s="123"/>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row>
    <row r="9" spans="1:39" s="171" customFormat="1" ht="24" customHeight="1">
      <c r="A9" s="167" t="s">
        <v>79</v>
      </c>
      <c r="B9" s="168"/>
      <c r="C9" s="128"/>
      <c r="D9" s="138"/>
      <c r="E9" s="169"/>
      <c r="F9" s="133"/>
      <c r="G9" s="134"/>
      <c r="H9" s="134"/>
      <c r="I9" s="134"/>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row>
    <row r="10" spans="1:39" s="171" customFormat="1" ht="24" customHeight="1">
      <c r="A10" s="167" t="s">
        <v>79</v>
      </c>
      <c r="B10" s="168"/>
      <c r="C10" s="128"/>
      <c r="D10" s="137"/>
      <c r="E10" s="169"/>
      <c r="F10" s="133"/>
      <c r="G10" s="134"/>
      <c r="H10" s="134"/>
      <c r="I10" s="134"/>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row>
    <row r="11" spans="1:39" s="171" customFormat="1" ht="24" customHeight="1">
      <c r="A11" s="167" t="s">
        <v>79</v>
      </c>
      <c r="B11" s="168"/>
      <c r="C11" s="128"/>
      <c r="D11" s="138"/>
      <c r="E11" s="172"/>
      <c r="F11" s="133"/>
      <c r="G11" s="134"/>
      <c r="H11" s="134"/>
      <c r="I11" s="134"/>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row>
    <row r="12" spans="1:39" s="171" customFormat="1" ht="24" customHeight="1">
      <c r="A12" s="167" t="s">
        <v>79</v>
      </c>
      <c r="B12" s="168"/>
      <c r="C12" s="128"/>
      <c r="D12" s="138"/>
      <c r="E12" s="172"/>
      <c r="F12" s="133"/>
      <c r="G12" s="134"/>
      <c r="H12" s="134"/>
      <c r="I12" s="134"/>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s="171" customFormat="1" ht="24" customHeight="1">
      <c r="A13" s="167" t="s">
        <v>79</v>
      </c>
      <c r="B13" s="168"/>
      <c r="C13" s="128"/>
      <c r="D13" s="138"/>
      <c r="E13" s="169"/>
      <c r="F13" s="133"/>
      <c r="G13" s="134"/>
      <c r="H13" s="134"/>
      <c r="I13" s="134"/>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row>
    <row r="14" spans="1:39" s="171" customFormat="1" ht="24" customHeight="1">
      <c r="A14" s="167" t="s">
        <v>79</v>
      </c>
      <c r="B14" s="168"/>
      <c r="C14" s="128"/>
      <c r="D14" s="138"/>
      <c r="E14" s="169"/>
      <c r="F14" s="133"/>
      <c r="G14" s="134"/>
      <c r="H14" s="134"/>
      <c r="I14" s="134"/>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row>
    <row r="15" spans="1:39" s="171" customFormat="1" ht="24" customHeight="1">
      <c r="A15" s="167" t="s">
        <v>79</v>
      </c>
      <c r="B15" s="168"/>
      <c r="C15" s="128"/>
      <c r="D15" s="138"/>
      <c r="E15" s="169"/>
      <c r="F15" s="133"/>
      <c r="G15" s="134"/>
      <c r="H15" s="134"/>
      <c r="I15" s="134"/>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row>
    <row r="16" spans="1:39" s="171" customFormat="1" ht="24" customHeight="1">
      <c r="A16" s="167" t="s">
        <v>79</v>
      </c>
      <c r="B16" s="168"/>
      <c r="C16" s="128"/>
      <c r="D16" s="138"/>
      <c r="E16" s="169"/>
      <c r="F16" s="133"/>
      <c r="G16" s="134"/>
      <c r="H16" s="134"/>
      <c r="I16" s="134"/>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row>
    <row r="17" spans="1:39" s="171" customFormat="1" ht="24" customHeight="1">
      <c r="A17" s="167" t="s">
        <v>79</v>
      </c>
      <c r="B17" s="168"/>
      <c r="C17" s="128"/>
      <c r="D17" s="138"/>
      <c r="E17" s="169"/>
      <c r="F17" s="133"/>
      <c r="G17" s="134"/>
      <c r="H17" s="134"/>
      <c r="I17" s="134"/>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row>
    <row r="18" spans="1:39" s="171" customFormat="1" ht="24" customHeight="1">
      <c r="A18" s="167" t="s">
        <v>79</v>
      </c>
      <c r="B18" s="168"/>
      <c r="C18" s="128"/>
      <c r="D18" s="138"/>
      <c r="E18" s="169"/>
      <c r="F18" s="133"/>
      <c r="G18" s="134"/>
      <c r="H18" s="134"/>
      <c r="I18" s="134"/>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39" s="171" customFormat="1" ht="24" customHeight="1">
      <c r="A19" s="167" t="s">
        <v>79</v>
      </c>
      <c r="B19" s="168"/>
      <c r="C19" s="128"/>
      <c r="D19" s="138"/>
      <c r="E19" s="169"/>
      <c r="F19" s="133"/>
      <c r="G19" s="134"/>
      <c r="H19" s="134"/>
      <c r="I19" s="134"/>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row>
    <row r="20" spans="1:39" s="171" customFormat="1" ht="24" customHeight="1">
      <c r="A20" s="167" t="s">
        <v>79</v>
      </c>
      <c r="B20" s="168"/>
      <c r="C20" s="128"/>
      <c r="D20" s="138"/>
      <c r="E20" s="169"/>
      <c r="F20" s="133"/>
      <c r="G20" s="134"/>
      <c r="H20" s="134"/>
      <c r="I20" s="134"/>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row>
    <row r="21" spans="1:39" s="171" customFormat="1" ht="24" customHeight="1">
      <c r="A21" s="167" t="s">
        <v>79</v>
      </c>
      <c r="B21" s="168"/>
      <c r="C21" s="128"/>
      <c r="D21" s="138"/>
      <c r="E21" s="169"/>
      <c r="F21" s="133"/>
      <c r="G21" s="134"/>
      <c r="H21" s="134"/>
      <c r="I21" s="134"/>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39" s="149" customFormat="1" ht="30" customHeight="1">
      <c r="A22" s="141"/>
      <c r="B22" s="321" t="s">
        <v>80</v>
      </c>
      <c r="C22" s="322"/>
      <c r="D22" s="140">
        <f>SUM(D9:D21)</f>
        <v>0</v>
      </c>
      <c r="E22" s="173"/>
      <c r="F22" s="143"/>
      <c r="G22" s="143"/>
      <c r="H22" s="144"/>
      <c r="I22" s="145"/>
      <c r="J22" s="146"/>
      <c r="K22" s="146"/>
      <c r="L22" s="146"/>
      <c r="M22" s="146"/>
      <c r="N22" s="146"/>
      <c r="O22" s="146"/>
      <c r="P22" s="146"/>
      <c r="Q22" s="146"/>
      <c r="R22" s="146"/>
      <c r="S22" s="146"/>
      <c r="T22" s="146"/>
      <c r="U22" s="146"/>
      <c r="V22" s="147"/>
      <c r="W22" s="147"/>
      <c r="X22" s="147"/>
      <c r="Y22" s="147"/>
      <c r="Z22" s="148"/>
      <c r="AA22" s="148"/>
      <c r="AB22" s="148"/>
      <c r="AC22" s="148"/>
      <c r="AD22" s="148"/>
      <c r="AE22" s="148"/>
      <c r="AF22" s="148"/>
      <c r="AG22" s="148"/>
      <c r="AH22" s="148"/>
      <c r="AI22" s="148"/>
      <c r="AJ22" s="148"/>
      <c r="AK22" s="148"/>
      <c r="AL22" s="148"/>
      <c r="AM22" s="148"/>
    </row>
    <row r="23" spans="1:39" s="27" customFormat="1" ht="32.25" customHeight="1">
      <c r="A23" s="326" t="s">
        <v>30</v>
      </c>
      <c r="B23" s="327"/>
      <c r="C23" s="327"/>
      <c r="D23" s="327"/>
      <c r="E23" s="328"/>
      <c r="F23" s="150"/>
      <c r="G23" s="150"/>
      <c r="H23" s="150"/>
      <c r="I23" s="150"/>
      <c r="J23" s="147"/>
      <c r="K23" s="147"/>
      <c r="L23" s="147"/>
      <c r="M23" s="147"/>
      <c r="N23" s="147"/>
      <c r="O23" s="147"/>
      <c r="P23" s="147"/>
      <c r="Q23" s="147"/>
      <c r="R23" s="147"/>
      <c r="S23" s="147"/>
      <c r="T23" s="147"/>
      <c r="U23" s="147"/>
      <c r="V23" s="147"/>
      <c r="W23" s="147"/>
      <c r="X23" s="147"/>
      <c r="Y23" s="147"/>
      <c r="Z23" s="148"/>
      <c r="AA23" s="148"/>
      <c r="AB23" s="148"/>
      <c r="AC23" s="148"/>
      <c r="AD23" s="148"/>
      <c r="AE23" s="148"/>
      <c r="AF23" s="148"/>
      <c r="AG23" s="148"/>
      <c r="AH23" s="148"/>
      <c r="AI23" s="148"/>
      <c r="AJ23" s="148"/>
      <c r="AK23" s="148"/>
      <c r="AL23" s="148"/>
      <c r="AM23" s="148"/>
    </row>
    <row r="24" spans="1:39" s="155" customFormat="1" ht="33" customHeight="1">
      <c r="A24" s="311" t="s">
        <v>31</v>
      </c>
      <c r="B24" s="312"/>
      <c r="C24" s="311" t="s">
        <v>32</v>
      </c>
      <c r="D24" s="313"/>
      <c r="E24" s="151" t="s">
        <v>15</v>
      </c>
      <c r="F24" s="152"/>
      <c r="G24" s="153"/>
      <c r="H24" s="152"/>
      <c r="I24" s="152"/>
      <c r="J24" s="154"/>
      <c r="K24" s="154"/>
      <c r="L24" s="154"/>
      <c r="M24" s="154"/>
      <c r="N24" s="154"/>
      <c r="O24" s="154"/>
      <c r="P24" s="154"/>
      <c r="Q24" s="154"/>
      <c r="R24" s="154"/>
      <c r="S24" s="154"/>
      <c r="T24" s="154"/>
      <c r="U24" s="154"/>
      <c r="V24" s="154"/>
      <c r="W24" s="154"/>
      <c r="X24" s="154"/>
      <c r="Y24" s="154"/>
      <c r="Z24" s="153"/>
      <c r="AA24" s="153"/>
      <c r="AB24" s="153"/>
      <c r="AC24" s="153"/>
      <c r="AD24" s="153"/>
      <c r="AE24" s="153"/>
      <c r="AF24" s="153"/>
      <c r="AG24" s="153"/>
      <c r="AH24" s="153"/>
      <c r="AI24" s="153"/>
      <c r="AJ24" s="153"/>
      <c r="AK24" s="153"/>
      <c r="AL24" s="153"/>
      <c r="AM24" s="153"/>
    </row>
    <row r="25" spans="1:25" s="136" customFormat="1" ht="15">
      <c r="A25" s="135"/>
      <c r="B25" s="133"/>
      <c r="C25" s="135"/>
      <c r="D25" s="135"/>
      <c r="E25" s="135"/>
      <c r="F25" s="135"/>
      <c r="G25" s="135"/>
      <c r="H25" s="135"/>
      <c r="I25" s="135"/>
      <c r="J25" s="135"/>
      <c r="K25" s="135"/>
      <c r="L25" s="135"/>
      <c r="M25" s="135"/>
      <c r="N25" s="135"/>
      <c r="O25" s="135"/>
      <c r="P25" s="135"/>
      <c r="Q25" s="135"/>
      <c r="R25" s="135"/>
      <c r="S25" s="135"/>
      <c r="T25" s="135"/>
      <c r="U25" s="135"/>
      <c r="V25" s="135"/>
      <c r="W25" s="135"/>
      <c r="X25" s="135"/>
      <c r="Y25" s="135"/>
    </row>
    <row r="26" spans="1:25" s="136" customFormat="1" ht="15">
      <c r="A26" s="135"/>
      <c r="B26" s="133"/>
      <c r="C26" s="135"/>
      <c r="D26" s="135"/>
      <c r="E26" s="135"/>
      <c r="F26" s="135"/>
      <c r="G26" s="135"/>
      <c r="H26" s="135"/>
      <c r="I26" s="135"/>
      <c r="J26" s="135"/>
      <c r="K26" s="135"/>
      <c r="L26" s="135"/>
      <c r="M26" s="135"/>
      <c r="N26" s="135"/>
      <c r="O26" s="135"/>
      <c r="P26" s="135"/>
      <c r="Q26" s="135"/>
      <c r="R26" s="135"/>
      <c r="S26" s="135"/>
      <c r="T26" s="135"/>
      <c r="U26" s="135"/>
      <c r="V26" s="135"/>
      <c r="W26" s="135"/>
      <c r="X26" s="135"/>
      <c r="Y26" s="135"/>
    </row>
    <row r="27" spans="1:25" s="136" customFormat="1" ht="15">
      <c r="A27" s="135"/>
      <c r="B27" s="133"/>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spans="1:25" s="136" customFormat="1" ht="15">
      <c r="A28" s="135"/>
      <c r="B28" s="133"/>
      <c r="C28" s="135"/>
      <c r="D28" s="135"/>
      <c r="E28" s="135"/>
      <c r="F28" s="135"/>
      <c r="G28" s="135"/>
      <c r="H28" s="135"/>
      <c r="I28" s="135"/>
      <c r="J28" s="135"/>
      <c r="K28" s="135"/>
      <c r="L28" s="135"/>
      <c r="M28" s="135"/>
      <c r="N28" s="135"/>
      <c r="O28" s="135"/>
      <c r="P28" s="135"/>
      <c r="Q28" s="135"/>
      <c r="R28" s="135"/>
      <c r="S28" s="135"/>
      <c r="T28" s="135"/>
      <c r="U28" s="135"/>
      <c r="V28" s="135"/>
      <c r="W28" s="135"/>
      <c r="X28" s="135"/>
      <c r="Y28" s="135"/>
    </row>
    <row r="29" spans="1:25" s="136" customFormat="1" ht="15">
      <c r="A29" s="135"/>
      <c r="B29" s="133"/>
      <c r="C29" s="135"/>
      <c r="D29" s="135"/>
      <c r="E29" s="135"/>
      <c r="F29" s="135"/>
      <c r="G29" s="135"/>
      <c r="H29" s="135"/>
      <c r="I29" s="135"/>
      <c r="J29" s="135"/>
      <c r="K29" s="135"/>
      <c r="L29" s="135"/>
      <c r="M29" s="135"/>
      <c r="N29" s="135"/>
      <c r="O29" s="135"/>
      <c r="P29" s="135"/>
      <c r="Q29" s="135"/>
      <c r="R29" s="135"/>
      <c r="S29" s="135"/>
      <c r="T29" s="135"/>
      <c r="U29" s="135"/>
      <c r="V29" s="135"/>
      <c r="W29" s="135"/>
      <c r="X29" s="135"/>
      <c r="Y29" s="135"/>
    </row>
    <row r="30" spans="1:25" s="136" customFormat="1" ht="15">
      <c r="A30" s="135"/>
      <c r="B30" s="133"/>
      <c r="C30" s="135"/>
      <c r="D30" s="135"/>
      <c r="E30" s="135"/>
      <c r="F30" s="135"/>
      <c r="G30" s="135"/>
      <c r="H30" s="135"/>
      <c r="I30" s="135"/>
      <c r="J30" s="135"/>
      <c r="K30" s="135"/>
      <c r="L30" s="135"/>
      <c r="M30" s="135"/>
      <c r="N30" s="135"/>
      <c r="O30" s="135"/>
      <c r="P30" s="135"/>
      <c r="Q30" s="135"/>
      <c r="R30" s="135"/>
      <c r="S30" s="135"/>
      <c r="T30" s="135"/>
      <c r="U30" s="135"/>
      <c r="V30" s="135"/>
      <c r="W30" s="135"/>
      <c r="X30" s="135"/>
      <c r="Y30" s="135"/>
    </row>
    <row r="31" spans="1:25" s="136" customFormat="1" ht="15">
      <c r="A31" s="135"/>
      <c r="B31" s="133"/>
      <c r="C31" s="135"/>
      <c r="D31" s="135"/>
      <c r="E31" s="135"/>
      <c r="F31" s="135"/>
      <c r="G31" s="135"/>
      <c r="H31" s="135"/>
      <c r="I31" s="135"/>
      <c r="J31" s="135"/>
      <c r="K31" s="135"/>
      <c r="L31" s="135"/>
      <c r="M31" s="135"/>
      <c r="N31" s="135"/>
      <c r="O31" s="135"/>
      <c r="P31" s="135"/>
      <c r="Q31" s="135"/>
      <c r="R31" s="135"/>
      <c r="S31" s="135"/>
      <c r="T31" s="135"/>
      <c r="U31" s="135"/>
      <c r="V31" s="135"/>
      <c r="W31" s="135"/>
      <c r="X31" s="135"/>
      <c r="Y31" s="135"/>
    </row>
    <row r="32" spans="1:25" s="136" customFormat="1" ht="15">
      <c r="A32" s="135"/>
      <c r="B32" s="133"/>
      <c r="C32" s="135"/>
      <c r="D32" s="135"/>
      <c r="E32" s="135"/>
      <c r="F32" s="135"/>
      <c r="G32" s="135"/>
      <c r="H32" s="135"/>
      <c r="I32" s="135"/>
      <c r="J32" s="135"/>
      <c r="K32" s="135"/>
      <c r="L32" s="135"/>
      <c r="M32" s="135"/>
      <c r="N32" s="135"/>
      <c r="O32" s="135"/>
      <c r="P32" s="135"/>
      <c r="Q32" s="135"/>
      <c r="R32" s="135"/>
      <c r="S32" s="135"/>
      <c r="T32" s="135"/>
      <c r="U32" s="135"/>
      <c r="V32" s="135"/>
      <c r="W32" s="135"/>
      <c r="X32" s="135"/>
      <c r="Y32" s="135"/>
    </row>
    <row r="33" spans="1:25" s="136" customFormat="1" ht="15">
      <c r="A33" s="135"/>
      <c r="B33" s="133"/>
      <c r="C33" s="135"/>
      <c r="D33" s="135"/>
      <c r="E33" s="135"/>
      <c r="F33" s="135"/>
      <c r="G33" s="135"/>
      <c r="H33" s="135"/>
      <c r="I33" s="135"/>
      <c r="J33" s="135"/>
      <c r="K33" s="135"/>
      <c r="L33" s="135"/>
      <c r="M33" s="135"/>
      <c r="N33" s="135"/>
      <c r="O33" s="135"/>
      <c r="P33" s="135"/>
      <c r="Q33" s="135"/>
      <c r="R33" s="135"/>
      <c r="S33" s="135"/>
      <c r="T33" s="135"/>
      <c r="U33" s="135"/>
      <c r="V33" s="135"/>
      <c r="W33" s="135"/>
      <c r="X33" s="135"/>
      <c r="Y33" s="135"/>
    </row>
    <row r="34" spans="1:25" s="136" customFormat="1" ht="15">
      <c r="A34" s="135"/>
      <c r="B34" s="133"/>
      <c r="C34" s="135"/>
      <c r="D34" s="135"/>
      <c r="E34" s="135"/>
      <c r="F34" s="135"/>
      <c r="G34" s="135"/>
      <c r="H34" s="135"/>
      <c r="I34" s="135"/>
      <c r="J34" s="135"/>
      <c r="K34" s="135"/>
      <c r="L34" s="135"/>
      <c r="M34" s="135"/>
      <c r="N34" s="135"/>
      <c r="O34" s="135"/>
      <c r="P34" s="135"/>
      <c r="Q34" s="135"/>
      <c r="R34" s="135"/>
      <c r="S34" s="135"/>
      <c r="T34" s="135"/>
      <c r="U34" s="135"/>
      <c r="V34" s="135"/>
      <c r="W34" s="135"/>
      <c r="X34" s="135"/>
      <c r="Y34" s="135"/>
    </row>
    <row r="35" spans="1:25" s="136" customFormat="1" ht="15">
      <c r="A35" s="135"/>
      <c r="B35" s="133"/>
      <c r="C35" s="135"/>
      <c r="D35" s="135"/>
      <c r="E35" s="135"/>
      <c r="F35" s="135"/>
      <c r="G35" s="135"/>
      <c r="H35" s="135"/>
      <c r="I35" s="135"/>
      <c r="J35" s="135"/>
      <c r="K35" s="135"/>
      <c r="L35" s="135"/>
      <c r="M35" s="135"/>
      <c r="N35" s="135"/>
      <c r="O35" s="135"/>
      <c r="P35" s="135"/>
      <c r="Q35" s="135"/>
      <c r="R35" s="135"/>
      <c r="S35" s="135"/>
      <c r="T35" s="135"/>
      <c r="U35" s="135"/>
      <c r="V35" s="135"/>
      <c r="W35" s="135"/>
      <c r="X35" s="135"/>
      <c r="Y35" s="135"/>
    </row>
    <row r="36" spans="1:25" s="136" customFormat="1" ht="15">
      <c r="A36" s="135"/>
      <c r="B36" s="133"/>
      <c r="C36" s="135"/>
      <c r="D36" s="135"/>
      <c r="E36" s="135"/>
      <c r="F36" s="135"/>
      <c r="G36" s="135"/>
      <c r="H36" s="135"/>
      <c r="I36" s="135"/>
      <c r="J36" s="135"/>
      <c r="K36" s="135"/>
      <c r="L36" s="135"/>
      <c r="M36" s="135"/>
      <c r="N36" s="135"/>
      <c r="O36" s="135"/>
      <c r="P36" s="135"/>
      <c r="Q36" s="135"/>
      <c r="R36" s="135"/>
      <c r="S36" s="135"/>
      <c r="T36" s="135"/>
      <c r="U36" s="135"/>
      <c r="V36" s="135"/>
      <c r="W36" s="135"/>
      <c r="X36" s="135"/>
      <c r="Y36" s="135"/>
    </row>
    <row r="37" spans="1:25" s="136" customFormat="1" ht="15">
      <c r="A37" s="135"/>
      <c r="B37" s="133"/>
      <c r="C37" s="135"/>
      <c r="D37" s="135"/>
      <c r="E37" s="135"/>
      <c r="F37" s="135"/>
      <c r="G37" s="135"/>
      <c r="H37" s="135"/>
      <c r="I37" s="135"/>
      <c r="J37" s="135"/>
      <c r="K37" s="135"/>
      <c r="L37" s="135"/>
      <c r="M37" s="135"/>
      <c r="N37" s="135"/>
      <c r="O37" s="135"/>
      <c r="P37" s="135"/>
      <c r="Q37" s="135"/>
      <c r="R37" s="135"/>
      <c r="S37" s="135"/>
      <c r="T37" s="135"/>
      <c r="U37" s="135"/>
      <c r="V37" s="135"/>
      <c r="W37" s="135"/>
      <c r="X37" s="135"/>
      <c r="Y37" s="135"/>
    </row>
    <row r="38" spans="1:25" s="136" customFormat="1" ht="15">
      <c r="A38" s="135"/>
      <c r="B38" s="133"/>
      <c r="C38" s="135"/>
      <c r="D38" s="135"/>
      <c r="E38" s="135"/>
      <c r="F38" s="135"/>
      <c r="G38" s="135"/>
      <c r="H38" s="135"/>
      <c r="I38" s="135"/>
      <c r="J38" s="135"/>
      <c r="K38" s="135"/>
      <c r="L38" s="135"/>
      <c r="M38" s="135"/>
      <c r="N38" s="135"/>
      <c r="O38" s="135"/>
      <c r="P38" s="135"/>
      <c r="Q38" s="135"/>
      <c r="R38" s="135"/>
      <c r="S38" s="135"/>
      <c r="T38" s="135"/>
      <c r="U38" s="135"/>
      <c r="V38" s="135"/>
      <c r="W38" s="135"/>
      <c r="X38" s="135"/>
      <c r="Y38" s="135"/>
    </row>
    <row r="39" spans="1:25" s="136" customFormat="1" ht="15">
      <c r="A39" s="135"/>
      <c r="B39" s="133"/>
      <c r="C39" s="135"/>
      <c r="D39" s="135"/>
      <c r="E39" s="135"/>
      <c r="F39" s="135"/>
      <c r="G39" s="135"/>
      <c r="H39" s="135"/>
      <c r="I39" s="135"/>
      <c r="J39" s="135"/>
      <c r="K39" s="135"/>
      <c r="L39" s="135"/>
      <c r="M39" s="135"/>
      <c r="N39" s="135"/>
      <c r="O39" s="135"/>
      <c r="P39" s="135"/>
      <c r="Q39" s="135"/>
      <c r="R39" s="135"/>
      <c r="S39" s="135"/>
      <c r="T39" s="135"/>
      <c r="U39" s="135"/>
      <c r="V39" s="135"/>
      <c r="W39" s="135"/>
      <c r="X39" s="135"/>
      <c r="Y39" s="135"/>
    </row>
    <row r="40" spans="1:25" s="136" customFormat="1" ht="15">
      <c r="A40" s="135"/>
      <c r="B40" s="133"/>
      <c r="C40" s="135"/>
      <c r="D40" s="135"/>
      <c r="E40" s="135"/>
      <c r="F40" s="135"/>
      <c r="G40" s="135"/>
      <c r="H40" s="135"/>
      <c r="I40" s="135"/>
      <c r="J40" s="135"/>
      <c r="K40" s="135"/>
      <c r="L40" s="135"/>
      <c r="M40" s="135"/>
      <c r="N40" s="135"/>
      <c r="O40" s="135"/>
      <c r="P40" s="135"/>
      <c r="Q40" s="135"/>
      <c r="R40" s="135"/>
      <c r="S40" s="135"/>
      <c r="T40" s="135"/>
      <c r="U40" s="135"/>
      <c r="V40" s="135"/>
      <c r="W40" s="135"/>
      <c r="X40" s="135"/>
      <c r="Y40" s="135"/>
    </row>
    <row r="41" spans="1:25" s="136" customFormat="1" ht="15">
      <c r="A41" s="135"/>
      <c r="B41" s="133"/>
      <c r="C41" s="135"/>
      <c r="D41" s="135"/>
      <c r="E41" s="135"/>
      <c r="F41" s="135"/>
      <c r="G41" s="135"/>
      <c r="H41" s="135"/>
      <c r="I41" s="135"/>
      <c r="J41" s="135"/>
      <c r="K41" s="135"/>
      <c r="L41" s="135"/>
      <c r="M41" s="135"/>
      <c r="N41" s="135"/>
      <c r="O41" s="135"/>
      <c r="P41" s="135"/>
      <c r="Q41" s="135"/>
      <c r="R41" s="135"/>
      <c r="S41" s="135"/>
      <c r="T41" s="135"/>
      <c r="U41" s="135"/>
      <c r="V41" s="135"/>
      <c r="W41" s="135"/>
      <c r="X41" s="135"/>
      <c r="Y41" s="135"/>
    </row>
    <row r="42" spans="1:25" s="136" customFormat="1" ht="15">
      <c r="A42" s="135"/>
      <c r="B42" s="133"/>
      <c r="C42" s="135"/>
      <c r="D42" s="135"/>
      <c r="E42" s="135"/>
      <c r="F42" s="135"/>
      <c r="G42" s="135"/>
      <c r="H42" s="135"/>
      <c r="I42" s="135"/>
      <c r="J42" s="135"/>
      <c r="K42" s="135"/>
      <c r="L42" s="135"/>
      <c r="M42" s="135"/>
      <c r="N42" s="135"/>
      <c r="O42" s="135"/>
      <c r="P42" s="135"/>
      <c r="Q42" s="135"/>
      <c r="R42" s="135"/>
      <c r="S42" s="135"/>
      <c r="T42" s="135"/>
      <c r="U42" s="135"/>
      <c r="V42" s="135"/>
      <c r="W42" s="135"/>
      <c r="X42" s="135"/>
      <c r="Y42" s="135"/>
    </row>
    <row r="43" spans="1:25" s="136" customFormat="1" ht="15">
      <c r="A43" s="135"/>
      <c r="B43" s="133"/>
      <c r="C43" s="135"/>
      <c r="D43" s="135"/>
      <c r="E43" s="135"/>
      <c r="F43" s="135"/>
      <c r="G43" s="135"/>
      <c r="H43" s="135"/>
      <c r="I43" s="135"/>
      <c r="J43" s="135"/>
      <c r="K43" s="135"/>
      <c r="L43" s="135"/>
      <c r="M43" s="135"/>
      <c r="N43" s="135"/>
      <c r="O43" s="135"/>
      <c r="P43" s="135"/>
      <c r="Q43" s="135"/>
      <c r="R43" s="135"/>
      <c r="S43" s="135"/>
      <c r="T43" s="135"/>
      <c r="U43" s="135"/>
      <c r="V43" s="135"/>
      <c r="W43" s="135"/>
      <c r="X43" s="135"/>
      <c r="Y43" s="135"/>
    </row>
    <row r="44" spans="1:25" s="136" customFormat="1" ht="15">
      <c r="A44" s="135"/>
      <c r="B44" s="133"/>
      <c r="C44" s="135"/>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1:25" ht="15">
      <c r="A45" s="156"/>
      <c r="B45" s="132"/>
      <c r="C45" s="156"/>
      <c r="D45" s="156"/>
      <c r="E45" s="156"/>
      <c r="F45" s="156"/>
      <c r="G45" s="156"/>
      <c r="H45" s="156"/>
      <c r="I45" s="156"/>
      <c r="J45" s="156"/>
      <c r="K45" s="156"/>
      <c r="L45" s="156"/>
      <c r="M45" s="156"/>
      <c r="N45" s="156"/>
      <c r="O45" s="156"/>
      <c r="P45" s="156"/>
      <c r="Q45" s="156"/>
      <c r="R45" s="156"/>
      <c r="S45" s="156"/>
      <c r="T45" s="156"/>
      <c r="U45" s="156"/>
      <c r="V45" s="156"/>
      <c r="W45" s="156"/>
      <c r="X45" s="156"/>
      <c r="Y45" s="156"/>
    </row>
    <row r="46" spans="1:25" ht="15">
      <c r="A46" s="156"/>
      <c r="B46" s="132"/>
      <c r="C46" s="156"/>
      <c r="D46" s="156"/>
      <c r="E46" s="156"/>
      <c r="F46" s="156"/>
      <c r="G46" s="156"/>
      <c r="H46" s="156"/>
      <c r="I46" s="156"/>
      <c r="J46" s="156"/>
      <c r="K46" s="156"/>
      <c r="L46" s="156"/>
      <c r="M46" s="156"/>
      <c r="N46" s="156"/>
      <c r="O46" s="156"/>
      <c r="P46" s="156"/>
      <c r="Q46" s="156"/>
      <c r="R46" s="156"/>
      <c r="S46" s="156"/>
      <c r="T46" s="156"/>
      <c r="U46" s="156"/>
      <c r="V46" s="156"/>
      <c r="W46" s="156"/>
      <c r="X46" s="156"/>
      <c r="Y46" s="156"/>
    </row>
    <row r="47" spans="1:25" ht="15">
      <c r="A47" s="156"/>
      <c r="B47" s="132"/>
      <c r="C47" s="156"/>
      <c r="D47" s="156"/>
      <c r="E47" s="156"/>
      <c r="F47" s="156"/>
      <c r="G47" s="156"/>
      <c r="H47" s="156"/>
      <c r="I47" s="156"/>
      <c r="J47" s="156"/>
      <c r="K47" s="156"/>
      <c r="L47" s="156"/>
      <c r="M47" s="156"/>
      <c r="N47" s="156"/>
      <c r="O47" s="156"/>
      <c r="P47" s="156"/>
      <c r="Q47" s="156"/>
      <c r="R47" s="156"/>
      <c r="S47" s="156"/>
      <c r="T47" s="156"/>
      <c r="U47" s="156"/>
      <c r="V47" s="156"/>
      <c r="W47" s="156"/>
      <c r="X47" s="156"/>
      <c r="Y47" s="156"/>
    </row>
    <row r="48" spans="1:25" ht="15">
      <c r="A48" s="156"/>
      <c r="B48" s="132"/>
      <c r="C48" s="156"/>
      <c r="D48" s="156"/>
      <c r="E48" s="156"/>
      <c r="F48" s="156"/>
      <c r="G48" s="156"/>
      <c r="H48" s="156"/>
      <c r="I48" s="156"/>
      <c r="J48" s="156"/>
      <c r="K48" s="156"/>
      <c r="L48" s="156"/>
      <c r="M48" s="156"/>
      <c r="N48" s="156"/>
      <c r="O48" s="156"/>
      <c r="P48" s="156"/>
      <c r="Q48" s="156"/>
      <c r="R48" s="156"/>
      <c r="S48" s="156"/>
      <c r="T48" s="156"/>
      <c r="U48" s="156"/>
      <c r="V48" s="156"/>
      <c r="W48" s="156"/>
      <c r="X48" s="156"/>
      <c r="Y48" s="156"/>
    </row>
    <row r="49" spans="1:25" ht="15">
      <c r="A49" s="156"/>
      <c r="B49" s="132"/>
      <c r="C49" s="156"/>
      <c r="D49" s="156"/>
      <c r="E49" s="156"/>
      <c r="F49" s="156"/>
      <c r="G49" s="156"/>
      <c r="H49" s="156"/>
      <c r="I49" s="156"/>
      <c r="J49" s="156"/>
      <c r="K49" s="156"/>
      <c r="L49" s="156"/>
      <c r="M49" s="156"/>
      <c r="N49" s="156"/>
      <c r="O49" s="156"/>
      <c r="P49" s="156"/>
      <c r="Q49" s="156"/>
      <c r="R49" s="156"/>
      <c r="S49" s="156"/>
      <c r="T49" s="156"/>
      <c r="U49" s="156"/>
      <c r="V49" s="156"/>
      <c r="W49" s="156"/>
      <c r="X49" s="156"/>
      <c r="Y49" s="156"/>
    </row>
    <row r="50" spans="1:25" ht="15">
      <c r="A50" s="156"/>
      <c r="B50" s="132"/>
      <c r="C50" s="156"/>
      <c r="D50" s="156"/>
      <c r="E50" s="156"/>
      <c r="F50" s="156"/>
      <c r="G50" s="156"/>
      <c r="H50" s="156"/>
      <c r="I50" s="156"/>
      <c r="J50" s="156"/>
      <c r="K50" s="156"/>
      <c r="L50" s="156"/>
      <c r="M50" s="156"/>
      <c r="N50" s="156"/>
      <c r="O50" s="156"/>
      <c r="P50" s="156"/>
      <c r="Q50" s="156"/>
      <c r="R50" s="156"/>
      <c r="S50" s="156"/>
      <c r="T50" s="156"/>
      <c r="U50" s="156"/>
      <c r="V50" s="156"/>
      <c r="W50" s="156"/>
      <c r="X50" s="156"/>
      <c r="Y50" s="156"/>
    </row>
    <row r="51" spans="1:25" ht="15">
      <c r="A51" s="156"/>
      <c r="B51" s="132"/>
      <c r="C51" s="156"/>
      <c r="D51" s="156"/>
      <c r="E51" s="156"/>
      <c r="F51" s="156"/>
      <c r="G51" s="156"/>
      <c r="H51" s="156"/>
      <c r="I51" s="156"/>
      <c r="J51" s="156"/>
      <c r="K51" s="156"/>
      <c r="L51" s="156"/>
      <c r="M51" s="156"/>
      <c r="N51" s="156"/>
      <c r="O51" s="156"/>
      <c r="P51" s="156"/>
      <c r="Q51" s="156"/>
      <c r="R51" s="156"/>
      <c r="S51" s="156"/>
      <c r="T51" s="156"/>
      <c r="U51" s="156"/>
      <c r="V51" s="156"/>
      <c r="W51" s="156"/>
      <c r="X51" s="156"/>
      <c r="Y51" s="156"/>
    </row>
    <row r="52" spans="1:25" ht="15">
      <c r="A52" s="156"/>
      <c r="B52" s="132"/>
      <c r="C52" s="156"/>
      <c r="D52" s="156"/>
      <c r="E52" s="156"/>
      <c r="F52" s="156"/>
      <c r="G52" s="156"/>
      <c r="H52" s="156"/>
      <c r="I52" s="156"/>
      <c r="J52" s="156"/>
      <c r="K52" s="156"/>
      <c r="L52" s="156"/>
      <c r="M52" s="156"/>
      <c r="N52" s="156"/>
      <c r="O52" s="156"/>
      <c r="P52" s="156"/>
      <c r="Q52" s="156"/>
      <c r="R52" s="156"/>
      <c r="S52" s="156"/>
      <c r="T52" s="156"/>
      <c r="U52" s="156"/>
      <c r="V52" s="156"/>
      <c r="W52" s="156"/>
      <c r="X52" s="156"/>
      <c r="Y52" s="156"/>
    </row>
    <row r="53" spans="1:25" ht="15">
      <c r="A53" s="156"/>
      <c r="B53" s="132"/>
      <c r="C53" s="156"/>
      <c r="D53" s="156"/>
      <c r="E53" s="156"/>
      <c r="F53" s="156"/>
      <c r="G53" s="156"/>
      <c r="H53" s="156"/>
      <c r="I53" s="156"/>
      <c r="J53" s="156"/>
      <c r="K53" s="156"/>
      <c r="L53" s="156"/>
      <c r="M53" s="156"/>
      <c r="N53" s="156"/>
      <c r="O53" s="156"/>
      <c r="P53" s="156"/>
      <c r="Q53" s="156"/>
      <c r="R53" s="156"/>
      <c r="S53" s="156"/>
      <c r="T53" s="156"/>
      <c r="U53" s="156"/>
      <c r="V53" s="156"/>
      <c r="W53" s="156"/>
      <c r="X53" s="156"/>
      <c r="Y53" s="156"/>
    </row>
    <row r="54" spans="1:25" ht="15">
      <c r="A54" s="156"/>
      <c r="B54" s="132"/>
      <c r="C54" s="156"/>
      <c r="D54" s="156"/>
      <c r="E54" s="156"/>
      <c r="F54" s="156"/>
      <c r="G54" s="156"/>
      <c r="H54" s="156"/>
      <c r="I54" s="156"/>
      <c r="J54" s="156"/>
      <c r="K54" s="156"/>
      <c r="L54" s="156"/>
      <c r="M54" s="156"/>
      <c r="N54" s="156"/>
      <c r="O54" s="156"/>
      <c r="P54" s="156"/>
      <c r="Q54" s="156"/>
      <c r="R54" s="156"/>
      <c r="S54" s="156"/>
      <c r="T54" s="156"/>
      <c r="U54" s="156"/>
      <c r="V54" s="156"/>
      <c r="W54" s="156"/>
      <c r="X54" s="156"/>
      <c r="Y54" s="156"/>
    </row>
    <row r="55" spans="1:25" ht="15">
      <c r="A55" s="156"/>
      <c r="B55" s="132"/>
      <c r="C55" s="156"/>
      <c r="D55" s="156"/>
      <c r="E55" s="156"/>
      <c r="F55" s="156"/>
      <c r="G55" s="156"/>
      <c r="H55" s="156"/>
      <c r="I55" s="156"/>
      <c r="J55" s="156"/>
      <c r="K55" s="156"/>
      <c r="L55" s="156"/>
      <c r="M55" s="156"/>
      <c r="N55" s="156"/>
      <c r="O55" s="156"/>
      <c r="P55" s="156"/>
      <c r="Q55" s="156"/>
      <c r="R55" s="156"/>
      <c r="S55" s="156"/>
      <c r="T55" s="156"/>
      <c r="U55" s="156"/>
      <c r="V55" s="156"/>
      <c r="W55" s="156"/>
      <c r="X55" s="156"/>
      <c r="Y55" s="156"/>
    </row>
    <row r="56" spans="1:25" ht="15">
      <c r="A56" s="156"/>
      <c r="B56" s="132"/>
      <c r="C56" s="156"/>
      <c r="D56" s="156"/>
      <c r="E56" s="156"/>
      <c r="F56" s="156"/>
      <c r="G56" s="156"/>
      <c r="H56" s="156"/>
      <c r="I56" s="156"/>
      <c r="J56" s="156"/>
      <c r="K56" s="156"/>
      <c r="L56" s="156"/>
      <c r="M56" s="156"/>
      <c r="N56" s="156"/>
      <c r="O56" s="156"/>
      <c r="P56" s="156"/>
      <c r="Q56" s="156"/>
      <c r="R56" s="156"/>
      <c r="S56" s="156"/>
      <c r="T56" s="156"/>
      <c r="U56" s="156"/>
      <c r="V56" s="156"/>
      <c r="W56" s="156"/>
      <c r="X56" s="156"/>
      <c r="Y56" s="156"/>
    </row>
    <row r="57" spans="1:25" ht="15">
      <c r="A57" s="156"/>
      <c r="B57" s="132"/>
      <c r="C57" s="156"/>
      <c r="D57" s="156"/>
      <c r="E57" s="156"/>
      <c r="F57" s="156"/>
      <c r="G57" s="156"/>
      <c r="H57" s="156"/>
      <c r="I57" s="156"/>
      <c r="J57" s="156"/>
      <c r="K57" s="156"/>
      <c r="L57" s="156"/>
      <c r="M57" s="156"/>
      <c r="N57" s="156"/>
      <c r="O57" s="156"/>
      <c r="P57" s="156"/>
      <c r="Q57" s="156"/>
      <c r="R57" s="156"/>
      <c r="S57" s="156"/>
      <c r="T57" s="156"/>
      <c r="U57" s="156"/>
      <c r="V57" s="156"/>
      <c r="W57" s="156"/>
      <c r="X57" s="156"/>
      <c r="Y57" s="156"/>
    </row>
    <row r="58" spans="1:25" ht="15">
      <c r="A58" s="156"/>
      <c r="B58" s="132"/>
      <c r="C58" s="156"/>
      <c r="D58" s="156"/>
      <c r="E58" s="156"/>
      <c r="F58" s="156"/>
      <c r="G58" s="156"/>
      <c r="H58" s="156"/>
      <c r="I58" s="156"/>
      <c r="J58" s="156"/>
      <c r="K58" s="156"/>
      <c r="L58" s="156"/>
      <c r="M58" s="156"/>
      <c r="N58" s="156"/>
      <c r="O58" s="156"/>
      <c r="P58" s="156"/>
      <c r="Q58" s="156"/>
      <c r="R58" s="156"/>
      <c r="S58" s="156"/>
      <c r="T58" s="156"/>
      <c r="U58" s="156"/>
      <c r="V58" s="156"/>
      <c r="W58" s="156"/>
      <c r="X58" s="156"/>
      <c r="Y58" s="156"/>
    </row>
    <row r="59" spans="1:25" ht="15">
      <c r="A59" s="156"/>
      <c r="B59" s="132"/>
      <c r="C59" s="156"/>
      <c r="D59" s="156"/>
      <c r="E59" s="156"/>
      <c r="F59" s="156"/>
      <c r="G59" s="156"/>
      <c r="H59" s="156"/>
      <c r="I59" s="156"/>
      <c r="J59" s="156"/>
      <c r="K59" s="156"/>
      <c r="L59" s="156"/>
      <c r="M59" s="156"/>
      <c r="N59" s="156"/>
      <c r="O59" s="156"/>
      <c r="P59" s="156"/>
      <c r="Q59" s="156"/>
      <c r="R59" s="156"/>
      <c r="S59" s="156"/>
      <c r="T59" s="156"/>
      <c r="U59" s="156"/>
      <c r="V59" s="156"/>
      <c r="W59" s="156"/>
      <c r="X59" s="156"/>
      <c r="Y59" s="156"/>
    </row>
    <row r="60" spans="1:25" ht="15">
      <c r="A60" s="156"/>
      <c r="B60" s="132"/>
      <c r="C60" s="156"/>
      <c r="D60" s="156"/>
      <c r="E60" s="156"/>
      <c r="F60" s="156"/>
      <c r="G60" s="156"/>
      <c r="H60" s="156"/>
      <c r="I60" s="156"/>
      <c r="J60" s="156"/>
      <c r="K60" s="156"/>
      <c r="L60" s="156"/>
      <c r="M60" s="156"/>
      <c r="N60" s="156"/>
      <c r="O60" s="156"/>
      <c r="P60" s="156"/>
      <c r="Q60" s="156"/>
      <c r="R60" s="156"/>
      <c r="S60" s="156"/>
      <c r="T60" s="156"/>
      <c r="U60" s="156"/>
      <c r="V60" s="156"/>
      <c r="W60" s="156"/>
      <c r="X60" s="156"/>
      <c r="Y60" s="156"/>
    </row>
    <row r="61" spans="1:25" ht="15">
      <c r="A61" s="156"/>
      <c r="B61" s="132"/>
      <c r="C61" s="156"/>
      <c r="D61" s="156"/>
      <c r="E61" s="156"/>
      <c r="F61" s="156"/>
      <c r="G61" s="156"/>
      <c r="H61" s="156"/>
      <c r="I61" s="156"/>
      <c r="J61" s="156"/>
      <c r="K61" s="156"/>
      <c r="L61" s="156"/>
      <c r="M61" s="156"/>
      <c r="N61" s="156"/>
      <c r="O61" s="156"/>
      <c r="P61" s="156"/>
      <c r="Q61" s="156"/>
      <c r="R61" s="156"/>
      <c r="S61" s="156"/>
      <c r="T61" s="156"/>
      <c r="U61" s="156"/>
      <c r="V61" s="156"/>
      <c r="W61" s="156"/>
      <c r="X61" s="156"/>
      <c r="Y61" s="156"/>
    </row>
    <row r="62" spans="1:25" ht="15">
      <c r="A62" s="156"/>
      <c r="B62" s="132"/>
      <c r="C62" s="156"/>
      <c r="D62" s="156"/>
      <c r="E62" s="156"/>
      <c r="F62" s="156"/>
      <c r="G62" s="156"/>
      <c r="H62" s="156"/>
      <c r="I62" s="156"/>
      <c r="J62" s="156"/>
      <c r="K62" s="156"/>
      <c r="L62" s="156"/>
      <c r="M62" s="156"/>
      <c r="N62" s="156"/>
      <c r="O62" s="156"/>
      <c r="P62" s="156"/>
      <c r="Q62" s="156"/>
      <c r="R62" s="156"/>
      <c r="S62" s="156"/>
      <c r="T62" s="156"/>
      <c r="U62" s="156"/>
      <c r="V62" s="156"/>
      <c r="W62" s="156"/>
      <c r="X62" s="156"/>
      <c r="Y62" s="156"/>
    </row>
    <row r="63" spans="1:25" ht="15">
      <c r="A63" s="156"/>
      <c r="B63" s="132"/>
      <c r="C63" s="156"/>
      <c r="D63" s="156"/>
      <c r="E63" s="156"/>
      <c r="F63" s="156"/>
      <c r="G63" s="156"/>
      <c r="H63" s="156"/>
      <c r="I63" s="156"/>
      <c r="J63" s="156"/>
      <c r="K63" s="156"/>
      <c r="L63" s="156"/>
      <c r="M63" s="156"/>
      <c r="N63" s="156"/>
      <c r="O63" s="156"/>
      <c r="P63" s="156"/>
      <c r="Q63" s="156"/>
      <c r="R63" s="156"/>
      <c r="S63" s="156"/>
      <c r="T63" s="156"/>
      <c r="U63" s="156"/>
      <c r="V63" s="156"/>
      <c r="W63" s="156"/>
      <c r="X63" s="156"/>
      <c r="Y63" s="156"/>
    </row>
  </sheetData>
  <mergeCells count="13">
    <mergeCell ref="C5:D5"/>
    <mergeCell ref="A7:E7"/>
    <mergeCell ref="A1:D1"/>
    <mergeCell ref="A24:B24"/>
    <mergeCell ref="B22:C22"/>
    <mergeCell ref="A2:B2"/>
    <mergeCell ref="A6:E6"/>
    <mergeCell ref="A4:B4"/>
    <mergeCell ref="C4:D4"/>
    <mergeCell ref="C24:D24"/>
    <mergeCell ref="A23:E23"/>
    <mergeCell ref="A3:B3"/>
    <mergeCell ref="A5:B5"/>
  </mergeCells>
  <printOptions horizontalCentered="1" verticalCentered="1"/>
  <pageMargins left="0.25" right="0.25" top="0.5" bottom="0.5" header="0.25" footer="0.5"/>
  <pageSetup horizontalDpi="600" verticalDpi="600" orientation="landscape" scale="89" r:id="rId2"/>
  <headerFooter alignWithMargins="0">
    <oddHeader>&amp;R&amp;"Times New Roman,Bold"&amp;14ATTACHMENT # 6</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50"/>
  <sheetViews>
    <sheetView zoomScale="85" zoomScaleNormal="85" workbookViewId="0" topLeftCell="A1">
      <selection activeCell="C7" sqref="C7"/>
    </sheetView>
  </sheetViews>
  <sheetFormatPr defaultColWidth="9.140625" defaultRowHeight="15"/>
  <cols>
    <col min="1" max="1" width="4.00390625" style="0" customWidth="1"/>
    <col min="2" max="2" width="4.7109375" style="0" customWidth="1"/>
    <col min="3" max="3" width="65.28125" style="0" bestFit="1" customWidth="1"/>
  </cols>
  <sheetData>
    <row r="1" spans="1:3" ht="18">
      <c r="A1" s="336" t="s">
        <v>84</v>
      </c>
      <c r="B1" s="336"/>
      <c r="C1" s="336"/>
    </row>
    <row r="2" spans="1:3" ht="15.75" thickBot="1">
      <c r="A2" s="174"/>
      <c r="B2" s="174"/>
      <c r="C2" s="174"/>
    </row>
    <row r="3" spans="1:3" ht="15.75" thickBot="1">
      <c r="A3" s="175"/>
      <c r="B3" s="176" t="s">
        <v>85</v>
      </c>
      <c r="C3" s="174"/>
    </row>
    <row r="4" spans="1:3" ht="15.75" thickBot="1">
      <c r="A4" s="174"/>
      <c r="B4" s="175"/>
      <c r="C4" s="174" t="s">
        <v>86</v>
      </c>
    </row>
    <row r="5" spans="1:3" ht="15.75" thickBot="1">
      <c r="A5" s="174"/>
      <c r="B5" s="177"/>
      <c r="C5" s="174"/>
    </row>
    <row r="6" spans="1:3" ht="15.75" thickBot="1">
      <c r="A6" s="175"/>
      <c r="B6" s="176" t="s">
        <v>87</v>
      </c>
      <c r="C6" s="174"/>
    </row>
    <row r="7" spans="1:3" ht="15.75" thickBot="1">
      <c r="A7" s="177"/>
      <c r="B7" s="175"/>
      <c r="C7" s="174" t="s">
        <v>88</v>
      </c>
    </row>
    <row r="8" spans="1:3" ht="15.75" thickBot="1">
      <c r="A8" s="178"/>
      <c r="B8" s="176"/>
      <c r="C8" s="174"/>
    </row>
    <row r="9" spans="1:3" ht="15.75" thickBot="1">
      <c r="A9" s="175"/>
      <c r="B9" s="176" t="s">
        <v>89</v>
      </c>
      <c r="C9" s="174"/>
    </row>
    <row r="10" spans="1:3" ht="15.75" thickBot="1">
      <c r="A10" s="177"/>
      <c r="B10" s="175"/>
      <c r="C10" s="174" t="s">
        <v>90</v>
      </c>
    </row>
    <row r="11" spans="1:3" ht="15.75" thickBot="1">
      <c r="A11" s="177"/>
      <c r="B11" s="176"/>
      <c r="C11" s="174"/>
    </row>
    <row r="12" spans="1:3" ht="15.75" thickBot="1">
      <c r="A12" s="175"/>
      <c r="B12" s="176" t="s">
        <v>91</v>
      </c>
      <c r="C12" s="174"/>
    </row>
    <row r="13" spans="1:3" ht="15.75" thickBot="1">
      <c r="A13" s="177"/>
      <c r="B13" s="175"/>
      <c r="C13" s="174" t="s">
        <v>92</v>
      </c>
    </row>
    <row r="14" spans="1:3" ht="15.75" thickBot="1">
      <c r="A14" s="177"/>
      <c r="B14" s="177"/>
      <c r="C14" s="174"/>
    </row>
    <row r="15" spans="1:3" ht="15.75" thickBot="1">
      <c r="A15" s="175"/>
      <c r="B15" s="176" t="s">
        <v>93</v>
      </c>
      <c r="C15" s="174"/>
    </row>
    <row r="16" spans="1:3" ht="15.75" thickBot="1">
      <c r="A16" s="174"/>
      <c r="B16" s="175"/>
      <c r="C16" s="174" t="s">
        <v>94</v>
      </c>
    </row>
    <row r="17" spans="1:3" ht="15.75" thickBot="1">
      <c r="A17" s="174"/>
      <c r="B17" s="177"/>
      <c r="C17" s="174"/>
    </row>
    <row r="18" spans="1:3" ht="15.75" thickBot="1">
      <c r="A18" s="175"/>
      <c r="B18" s="176" t="s">
        <v>95</v>
      </c>
      <c r="C18" s="174"/>
    </row>
    <row r="19" spans="1:3" ht="15.75" thickBot="1">
      <c r="A19" s="174"/>
      <c r="B19" s="175"/>
      <c r="C19" s="174" t="s">
        <v>96</v>
      </c>
    </row>
    <row r="20" spans="1:3" ht="15.75" thickBot="1">
      <c r="A20" s="174"/>
      <c r="B20" s="175"/>
      <c r="C20" s="174" t="s">
        <v>97</v>
      </c>
    </row>
    <row r="21" spans="1:3" ht="15.75" thickBot="1">
      <c r="A21" s="174"/>
      <c r="B21" s="175"/>
      <c r="C21" s="174" t="s">
        <v>98</v>
      </c>
    </row>
    <row r="22" spans="1:3" ht="15.75" thickBot="1">
      <c r="A22" s="174"/>
      <c r="B22" s="175"/>
      <c r="C22" s="174" t="s">
        <v>99</v>
      </c>
    </row>
    <row r="23" spans="1:3" ht="15.75" thickBot="1">
      <c r="A23" s="174"/>
      <c r="B23" s="175"/>
      <c r="C23" s="174" t="s">
        <v>100</v>
      </c>
    </row>
    <row r="24" spans="1:3" ht="15.75" thickBot="1">
      <c r="A24" s="174"/>
      <c r="B24" s="175"/>
      <c r="C24" s="174" t="s">
        <v>101</v>
      </c>
    </row>
    <row r="25" spans="1:3" ht="15.75" thickBot="1">
      <c r="A25" s="174"/>
      <c r="B25" s="174"/>
      <c r="C25" s="174"/>
    </row>
    <row r="26" spans="1:3" ht="15.75" thickBot="1">
      <c r="A26" s="175"/>
      <c r="B26" s="176" t="s">
        <v>102</v>
      </c>
      <c r="C26" s="174"/>
    </row>
    <row r="27" spans="1:3" ht="15.75" thickBot="1">
      <c r="A27" s="174"/>
      <c r="B27" s="175"/>
      <c r="C27" s="174" t="s">
        <v>103</v>
      </c>
    </row>
    <row r="28" spans="1:3" ht="15.75" thickBot="1">
      <c r="A28" s="174"/>
      <c r="B28" s="175"/>
      <c r="C28" s="174" t="s">
        <v>104</v>
      </c>
    </row>
    <row r="29" spans="1:3" ht="15.75" thickBot="1">
      <c r="A29" s="174"/>
      <c r="B29" s="175"/>
      <c r="C29" s="174" t="s">
        <v>105</v>
      </c>
    </row>
    <row r="30" spans="1:3" ht="15.75" thickBot="1">
      <c r="A30" s="174"/>
      <c r="B30" s="174"/>
      <c r="C30" s="174"/>
    </row>
    <row r="31" spans="1:3" ht="15.75" thickBot="1">
      <c r="A31" s="175"/>
      <c r="B31" s="176" t="s">
        <v>106</v>
      </c>
      <c r="C31" s="174"/>
    </row>
    <row r="32" spans="1:3" ht="15.75" thickBot="1">
      <c r="A32" s="174"/>
      <c r="B32" s="175"/>
      <c r="C32" s="174" t="s">
        <v>107</v>
      </c>
    </row>
    <row r="33" spans="1:3" ht="15.75" thickBot="1">
      <c r="A33" s="174"/>
      <c r="B33" s="175"/>
      <c r="C33" s="174" t="s">
        <v>108</v>
      </c>
    </row>
    <row r="34" spans="1:3" ht="15.75" thickBot="1">
      <c r="A34" s="174"/>
      <c r="B34" s="174"/>
      <c r="C34" s="174"/>
    </row>
    <row r="35" spans="1:3" ht="15.75" thickBot="1">
      <c r="A35" s="175"/>
      <c r="B35" s="176" t="s">
        <v>109</v>
      </c>
      <c r="C35" s="174"/>
    </row>
    <row r="36" spans="1:3" ht="15.75" thickBot="1">
      <c r="A36" s="174"/>
      <c r="B36" s="175"/>
      <c r="C36" s="174" t="s">
        <v>110</v>
      </c>
    </row>
    <row r="37" spans="1:3" ht="15.75" thickBot="1">
      <c r="A37" s="174"/>
      <c r="B37" s="175"/>
      <c r="C37" s="174" t="s">
        <v>111</v>
      </c>
    </row>
    <row r="38" spans="1:3" ht="15.75" thickBot="1">
      <c r="A38" s="174"/>
      <c r="B38" s="174"/>
      <c r="C38" s="174"/>
    </row>
    <row r="39" spans="1:3" ht="15.75" thickBot="1">
      <c r="A39" s="175"/>
      <c r="B39" s="176" t="s">
        <v>112</v>
      </c>
      <c r="C39" s="174"/>
    </row>
    <row r="40" spans="1:3" ht="15.75" thickBot="1">
      <c r="A40" s="174"/>
      <c r="B40" s="175"/>
      <c r="C40" s="174" t="s">
        <v>113</v>
      </c>
    </row>
    <row r="41" spans="1:3" ht="15.75" thickBot="1">
      <c r="A41" s="174"/>
      <c r="B41" s="175"/>
      <c r="C41" s="174" t="s">
        <v>114</v>
      </c>
    </row>
    <row r="42" spans="1:3" ht="15.75" thickBot="1">
      <c r="A42" s="174"/>
      <c r="B42" s="177"/>
      <c r="C42" s="174"/>
    </row>
    <row r="43" spans="1:3" ht="15.75" thickBot="1">
      <c r="A43" s="175"/>
      <c r="B43" s="176" t="s">
        <v>115</v>
      </c>
      <c r="C43" s="174"/>
    </row>
    <row r="44" spans="1:3" ht="15.75" thickBot="1">
      <c r="A44" s="174"/>
      <c r="B44" s="175"/>
      <c r="C44" s="174" t="s">
        <v>116</v>
      </c>
    </row>
    <row r="45" spans="1:3" ht="15.75" thickBot="1">
      <c r="A45" s="174"/>
      <c r="B45" s="175"/>
      <c r="C45" s="174" t="s">
        <v>117</v>
      </c>
    </row>
    <row r="46" spans="1:3" ht="15.75" thickBot="1">
      <c r="A46" s="174"/>
      <c r="B46" s="174"/>
      <c r="C46" s="174"/>
    </row>
    <row r="47" spans="1:3" ht="15.75" thickBot="1">
      <c r="A47" s="175"/>
      <c r="B47" s="176" t="s">
        <v>118</v>
      </c>
      <c r="C47" s="174"/>
    </row>
    <row r="48" spans="1:3" ht="15.75" thickBot="1">
      <c r="A48" s="174"/>
      <c r="B48" s="175"/>
      <c r="C48" s="174" t="s">
        <v>119</v>
      </c>
    </row>
    <row r="49" spans="1:3" ht="15.75" thickBot="1">
      <c r="A49" s="174"/>
      <c r="B49" s="175"/>
      <c r="C49" s="174" t="s">
        <v>120</v>
      </c>
    </row>
    <row r="50" spans="1:3" ht="15.75" thickBot="1">
      <c r="A50" s="174"/>
      <c r="B50" s="175"/>
      <c r="C50" s="174" t="s">
        <v>121</v>
      </c>
    </row>
  </sheetData>
  <mergeCells count="1">
    <mergeCell ref="A1:C1"/>
  </mergeCells>
  <printOptions horizontalCentered="1" verticalCentered="1"/>
  <pageMargins left="0.75" right="0.75" top="0.5" bottom="0.25" header="0.25" footer="0.25"/>
  <pageSetup fitToHeight="1" fitToWidth="1" horizontalDpi="600" verticalDpi="600" orientation="portrait" r:id="rId1"/>
  <headerFooter alignWithMargins="0">
    <oddHeader>&amp;R&amp;"Times New Roman,Bold"&amp;14ATTACHMENT # 8</oddHeader>
  </headerFooter>
</worksheet>
</file>

<file path=xl/worksheets/sheet7.xml><?xml version="1.0" encoding="utf-8"?>
<worksheet xmlns="http://schemas.openxmlformats.org/spreadsheetml/2006/main" xmlns:r="http://schemas.openxmlformats.org/officeDocument/2006/relationships">
  <dimension ref="A1:H369"/>
  <sheetViews>
    <sheetView zoomScale="85" zoomScaleNormal="85" workbookViewId="0" topLeftCell="A1">
      <selection activeCell="A2" sqref="A2:H2"/>
    </sheetView>
  </sheetViews>
  <sheetFormatPr defaultColWidth="9.140625" defaultRowHeight="15"/>
  <cols>
    <col min="1" max="1" width="6.421875" style="179" customWidth="1"/>
    <col min="2" max="2" width="26.7109375" style="179" customWidth="1"/>
    <col min="3" max="3" width="21.8515625" style="179" bestFit="1" customWidth="1"/>
    <col min="4" max="4" width="16.00390625" style="179" bestFit="1" customWidth="1"/>
    <col min="5" max="5" width="7.140625" style="179" customWidth="1"/>
    <col min="6" max="6" width="28.421875" style="179" bestFit="1" customWidth="1"/>
    <col min="7" max="7" width="5.140625" style="179" bestFit="1" customWidth="1"/>
    <col min="8" max="8" width="10.00390625" style="179" customWidth="1"/>
    <col min="9" max="9" width="11.8515625" style="179" customWidth="1"/>
    <col min="10" max="16384" width="9.140625" style="179" customWidth="1"/>
  </cols>
  <sheetData>
    <row r="1" spans="1:8" ht="19.5">
      <c r="A1" s="341" t="s">
        <v>122</v>
      </c>
      <c r="B1" s="341"/>
      <c r="C1" s="341"/>
      <c r="D1" s="341"/>
      <c r="E1" s="341"/>
      <c r="F1" s="341"/>
      <c r="G1" s="341"/>
      <c r="H1" s="341"/>
    </row>
    <row r="2" spans="1:8" ht="15.75">
      <c r="A2" s="342" t="s">
        <v>123</v>
      </c>
      <c r="B2" s="342"/>
      <c r="C2" s="342"/>
      <c r="D2" s="342"/>
      <c r="E2" s="342"/>
      <c r="F2" s="342"/>
      <c r="G2" s="342"/>
      <c r="H2" s="342"/>
    </row>
    <row r="3" spans="1:8" ht="15.75">
      <c r="A3" s="342" t="s">
        <v>124</v>
      </c>
      <c r="B3" s="342"/>
      <c r="C3" s="342"/>
      <c r="D3" s="342"/>
      <c r="E3" s="342"/>
      <c r="F3" s="342"/>
      <c r="G3" s="342"/>
      <c r="H3" s="342"/>
    </row>
    <row r="4" spans="1:8" ht="15.75">
      <c r="A4" s="342" t="s">
        <v>125</v>
      </c>
      <c r="B4" s="342"/>
      <c r="C4" s="342"/>
      <c r="D4" s="342"/>
      <c r="E4" s="342"/>
      <c r="F4" s="342"/>
      <c r="G4" s="342"/>
      <c r="H4" s="342"/>
    </row>
    <row r="5" spans="1:8" ht="15.75" customHeight="1">
      <c r="A5" s="338" t="s">
        <v>126</v>
      </c>
      <c r="B5" s="338"/>
      <c r="C5" s="338"/>
      <c r="D5" s="338"/>
      <c r="E5" s="338"/>
      <c r="F5" s="338"/>
      <c r="G5" s="338"/>
      <c r="H5" s="338"/>
    </row>
    <row r="6" spans="1:8" ht="12.75">
      <c r="A6" s="339"/>
      <c r="B6" s="339"/>
      <c r="C6" s="339"/>
      <c r="D6" s="339"/>
      <c r="E6" s="339"/>
      <c r="F6" s="339"/>
      <c r="G6" s="339"/>
      <c r="H6" s="339"/>
    </row>
    <row r="7" spans="1:8" ht="72" customHeight="1">
      <c r="A7" s="340" t="s">
        <v>127</v>
      </c>
      <c r="B7" s="340"/>
      <c r="C7" s="340"/>
      <c r="D7" s="340"/>
      <c r="E7" s="340"/>
      <c r="F7" s="340"/>
      <c r="G7" s="340"/>
      <c r="H7" s="180"/>
    </row>
    <row r="8" spans="1:8" ht="7.5" customHeight="1">
      <c r="A8" s="338"/>
      <c r="B8" s="338"/>
      <c r="C8" s="338"/>
      <c r="D8" s="338"/>
      <c r="E8" s="338"/>
      <c r="F8" s="338"/>
      <c r="G8" s="338"/>
      <c r="H8" s="338"/>
    </row>
    <row r="9" spans="1:8" ht="42" customHeight="1">
      <c r="A9" s="337" t="s">
        <v>128</v>
      </c>
      <c r="B9" s="337"/>
      <c r="C9" s="337"/>
      <c r="D9" s="337"/>
      <c r="E9" s="337"/>
      <c r="F9" s="337"/>
      <c r="G9" s="337"/>
      <c r="H9" s="181"/>
    </row>
    <row r="10" spans="1:8" ht="7.5" customHeight="1">
      <c r="A10" s="182"/>
      <c r="B10" s="182"/>
      <c r="C10" s="182"/>
      <c r="D10" s="182"/>
      <c r="E10" s="182"/>
      <c r="F10" s="182"/>
      <c r="G10" s="182"/>
      <c r="H10" s="182"/>
    </row>
    <row r="11" spans="1:8" ht="45" customHeight="1">
      <c r="A11" s="337" t="s">
        <v>626</v>
      </c>
      <c r="B11" s="337"/>
      <c r="C11" s="337"/>
      <c r="D11" s="337"/>
      <c r="E11" s="337"/>
      <c r="F11" s="337"/>
      <c r="G11" s="337"/>
      <c r="H11" s="181"/>
    </row>
    <row r="12" spans="1:8" ht="12.75">
      <c r="A12" s="182"/>
      <c r="B12" s="182"/>
      <c r="C12" s="182"/>
      <c r="D12" s="182"/>
      <c r="E12" s="182"/>
      <c r="F12" s="182"/>
      <c r="G12" s="182"/>
      <c r="H12" s="182"/>
    </row>
    <row r="13" spans="1:8" ht="30" customHeight="1">
      <c r="A13" s="337" t="s">
        <v>129</v>
      </c>
      <c r="B13" s="337"/>
      <c r="C13" s="337"/>
      <c r="D13" s="337"/>
      <c r="E13" s="337"/>
      <c r="F13" s="337"/>
      <c r="G13" s="337"/>
      <c r="H13" s="181"/>
    </row>
    <row r="14" spans="1:8" ht="13.5" thickBot="1">
      <c r="A14" s="183"/>
      <c r="B14" s="183"/>
      <c r="C14" s="183"/>
      <c r="D14" s="183"/>
      <c r="E14" s="183"/>
      <c r="F14" s="183"/>
      <c r="G14" s="183"/>
      <c r="H14" s="183"/>
    </row>
    <row r="15" spans="1:8" ht="26.25" thickBot="1">
      <c r="A15" s="184" t="s">
        <v>130</v>
      </c>
      <c r="B15" s="185" t="s">
        <v>102</v>
      </c>
      <c r="C15" s="185" t="s">
        <v>131</v>
      </c>
      <c r="D15" s="186" t="s">
        <v>132</v>
      </c>
      <c r="E15" s="186" t="s">
        <v>133</v>
      </c>
      <c r="F15" s="185" t="s">
        <v>134</v>
      </c>
      <c r="G15" s="186" t="s">
        <v>135</v>
      </c>
      <c r="H15" s="186" t="s">
        <v>136</v>
      </c>
    </row>
    <row r="16" spans="1:8" ht="26.25" customHeight="1" thickTop="1">
      <c r="A16" s="187">
        <v>8490</v>
      </c>
      <c r="B16" s="188" t="s">
        <v>137</v>
      </c>
      <c r="C16" s="188" t="s">
        <v>138</v>
      </c>
      <c r="D16" s="189" t="s">
        <v>139</v>
      </c>
      <c r="E16" s="189" t="s">
        <v>140</v>
      </c>
      <c r="F16" s="190" t="s">
        <v>141</v>
      </c>
      <c r="G16" s="189" t="s">
        <v>142</v>
      </c>
      <c r="H16" s="191">
        <v>4</v>
      </c>
    </row>
    <row r="17" spans="1:8" ht="26.25" customHeight="1">
      <c r="A17" s="193">
        <v>8491</v>
      </c>
      <c r="B17" s="194" t="s">
        <v>137</v>
      </c>
      <c r="C17" s="188" t="s">
        <v>138</v>
      </c>
      <c r="D17" s="195" t="s">
        <v>143</v>
      </c>
      <c r="E17" s="195" t="s">
        <v>144</v>
      </c>
      <c r="F17" s="196" t="s">
        <v>141</v>
      </c>
      <c r="G17" s="195" t="s">
        <v>142</v>
      </c>
      <c r="H17" s="197">
        <v>11</v>
      </c>
    </row>
    <row r="18" spans="1:8" ht="26.25" customHeight="1">
      <c r="A18" s="193">
        <v>8492</v>
      </c>
      <c r="B18" s="194" t="s">
        <v>137</v>
      </c>
      <c r="C18" s="188" t="s">
        <v>138</v>
      </c>
      <c r="D18" s="195" t="s">
        <v>145</v>
      </c>
      <c r="E18" s="195" t="s">
        <v>146</v>
      </c>
      <c r="F18" s="196" t="s">
        <v>141</v>
      </c>
      <c r="G18" s="195" t="s">
        <v>142</v>
      </c>
      <c r="H18" s="197">
        <v>20.5</v>
      </c>
    </row>
    <row r="19" spans="1:8" ht="12.75">
      <c r="A19" s="193">
        <v>8493</v>
      </c>
      <c r="B19" s="194" t="s">
        <v>137</v>
      </c>
      <c r="C19" s="188" t="s">
        <v>138</v>
      </c>
      <c r="D19" s="195" t="s">
        <v>147</v>
      </c>
      <c r="E19" s="195" t="s">
        <v>148</v>
      </c>
      <c r="F19" s="196" t="s">
        <v>149</v>
      </c>
      <c r="G19" s="195" t="s">
        <v>142</v>
      </c>
      <c r="H19" s="197">
        <v>37</v>
      </c>
    </row>
    <row r="20" spans="1:8" ht="12.75">
      <c r="A20" s="193">
        <v>8494</v>
      </c>
      <c r="B20" s="194" t="s">
        <v>137</v>
      </c>
      <c r="C20" s="188" t="s">
        <v>138</v>
      </c>
      <c r="D20" s="195" t="s">
        <v>150</v>
      </c>
      <c r="E20" s="195" t="s">
        <v>151</v>
      </c>
      <c r="F20" s="196" t="s">
        <v>149</v>
      </c>
      <c r="G20" s="195" t="s">
        <v>142</v>
      </c>
      <c r="H20" s="197">
        <v>58</v>
      </c>
    </row>
    <row r="21" spans="1:8" ht="12.75">
      <c r="A21" s="193">
        <v>8486</v>
      </c>
      <c r="B21" s="194" t="s">
        <v>152</v>
      </c>
      <c r="C21" s="188" t="s">
        <v>138</v>
      </c>
      <c r="D21" s="195" t="s">
        <v>153</v>
      </c>
      <c r="E21" s="195"/>
      <c r="F21" s="196" t="s">
        <v>149</v>
      </c>
      <c r="G21" s="195" t="s">
        <v>142</v>
      </c>
      <c r="H21" s="197">
        <v>5.3</v>
      </c>
    </row>
    <row r="22" spans="1:8" ht="12.75">
      <c r="A22" s="193">
        <v>8487</v>
      </c>
      <c r="B22" s="194" t="s">
        <v>152</v>
      </c>
      <c r="C22" s="188" t="s">
        <v>138</v>
      </c>
      <c r="D22" s="195" t="s">
        <v>154</v>
      </c>
      <c r="E22" s="195"/>
      <c r="F22" s="196" t="s">
        <v>149</v>
      </c>
      <c r="G22" s="195" t="s">
        <v>142</v>
      </c>
      <c r="H22" s="197">
        <v>8.9</v>
      </c>
    </row>
    <row r="23" spans="1:8" ht="12.75">
      <c r="A23" s="193">
        <v>8488</v>
      </c>
      <c r="B23" s="194" t="s">
        <v>152</v>
      </c>
      <c r="C23" s="188" t="s">
        <v>138</v>
      </c>
      <c r="D23" s="195" t="s">
        <v>155</v>
      </c>
      <c r="E23" s="195"/>
      <c r="F23" s="196" t="s">
        <v>149</v>
      </c>
      <c r="G23" s="195" t="s">
        <v>142</v>
      </c>
      <c r="H23" s="197">
        <v>19</v>
      </c>
    </row>
    <row r="24" spans="1:8" ht="12.75">
      <c r="A24" s="193">
        <v>8489</v>
      </c>
      <c r="B24" s="194" t="s">
        <v>152</v>
      </c>
      <c r="C24" s="188" t="s">
        <v>138</v>
      </c>
      <c r="D24" s="195" t="s">
        <v>156</v>
      </c>
      <c r="E24" s="195"/>
      <c r="F24" s="196" t="s">
        <v>149</v>
      </c>
      <c r="G24" s="195" t="s">
        <v>142</v>
      </c>
      <c r="H24" s="197">
        <v>36</v>
      </c>
    </row>
    <row r="25" spans="1:8" ht="12.75">
      <c r="A25" s="193">
        <v>8010</v>
      </c>
      <c r="B25" s="194" t="s">
        <v>157</v>
      </c>
      <c r="C25" s="194" t="s">
        <v>158</v>
      </c>
      <c r="D25" s="195" t="s">
        <v>159</v>
      </c>
      <c r="E25" s="195" t="s">
        <v>160</v>
      </c>
      <c r="F25" s="196" t="s">
        <v>161</v>
      </c>
      <c r="G25" s="195" t="s">
        <v>142</v>
      </c>
      <c r="H25" s="197">
        <v>1.5</v>
      </c>
    </row>
    <row r="26" spans="1:8" ht="12.75">
      <c r="A26" s="193">
        <v>8011</v>
      </c>
      <c r="B26" s="194" t="s">
        <v>157</v>
      </c>
      <c r="C26" s="194" t="s">
        <v>158</v>
      </c>
      <c r="D26" s="195" t="s">
        <v>162</v>
      </c>
      <c r="E26" s="195" t="s">
        <v>144</v>
      </c>
      <c r="F26" s="196" t="s">
        <v>161</v>
      </c>
      <c r="G26" s="195" t="s">
        <v>142</v>
      </c>
      <c r="H26" s="197">
        <v>4.1</v>
      </c>
    </row>
    <row r="27" spans="1:8" ht="12.75">
      <c r="A27" s="193">
        <v>8012</v>
      </c>
      <c r="B27" s="194" t="s">
        <v>157</v>
      </c>
      <c r="C27" s="194" t="s">
        <v>158</v>
      </c>
      <c r="D27" s="195" t="s">
        <v>163</v>
      </c>
      <c r="E27" s="195" t="s">
        <v>146</v>
      </c>
      <c r="F27" s="196" t="s">
        <v>161</v>
      </c>
      <c r="G27" s="195" t="s">
        <v>142</v>
      </c>
      <c r="H27" s="197">
        <v>6.7</v>
      </c>
    </row>
    <row r="28" spans="1:8" ht="12.75">
      <c r="A28" s="193">
        <v>8013</v>
      </c>
      <c r="B28" s="194" t="s">
        <v>157</v>
      </c>
      <c r="C28" s="194" t="s">
        <v>158</v>
      </c>
      <c r="D28" s="195" t="s">
        <v>164</v>
      </c>
      <c r="E28" s="195" t="s">
        <v>165</v>
      </c>
      <c r="F28" s="196" t="s">
        <v>161</v>
      </c>
      <c r="G28" s="195" t="s">
        <v>142</v>
      </c>
      <c r="H28" s="197">
        <v>11.75</v>
      </c>
    </row>
    <row r="29" spans="1:8" ht="12.75">
      <c r="A29" s="193">
        <v>8014</v>
      </c>
      <c r="B29" s="194" t="s">
        <v>157</v>
      </c>
      <c r="C29" s="194" t="s">
        <v>158</v>
      </c>
      <c r="D29" s="195" t="s">
        <v>166</v>
      </c>
      <c r="E29" s="195" t="s">
        <v>167</v>
      </c>
      <c r="F29" s="196" t="s">
        <v>161</v>
      </c>
      <c r="G29" s="195" t="s">
        <v>142</v>
      </c>
      <c r="H29" s="197">
        <v>18.5</v>
      </c>
    </row>
    <row r="30" spans="1:8" ht="12.75">
      <c r="A30" s="193">
        <v>8015</v>
      </c>
      <c r="B30" s="194" t="s">
        <v>157</v>
      </c>
      <c r="C30" s="194" t="s">
        <v>158</v>
      </c>
      <c r="D30" s="195" t="s">
        <v>168</v>
      </c>
      <c r="E30" s="195" t="s">
        <v>169</v>
      </c>
      <c r="F30" s="196" t="s">
        <v>161</v>
      </c>
      <c r="G30" s="195" t="s">
        <v>142</v>
      </c>
      <c r="H30" s="197">
        <v>29</v>
      </c>
    </row>
    <row r="31" spans="1:8" ht="12.75">
      <c r="A31" s="193">
        <v>8016</v>
      </c>
      <c r="B31" s="194" t="s">
        <v>157</v>
      </c>
      <c r="C31" s="194" t="s">
        <v>158</v>
      </c>
      <c r="D31" s="195" t="s">
        <v>170</v>
      </c>
      <c r="E31" s="195" t="s">
        <v>171</v>
      </c>
      <c r="F31" s="196" t="s">
        <v>161</v>
      </c>
      <c r="G31" s="195" t="s">
        <v>142</v>
      </c>
      <c r="H31" s="197">
        <v>43</v>
      </c>
    </row>
    <row r="32" spans="1:8" ht="12.75">
      <c r="A32" s="193">
        <v>8017</v>
      </c>
      <c r="B32" s="194" t="s">
        <v>157</v>
      </c>
      <c r="C32" s="194" t="s">
        <v>158</v>
      </c>
      <c r="D32" s="195" t="s">
        <v>172</v>
      </c>
      <c r="E32" s="195" t="s">
        <v>173</v>
      </c>
      <c r="F32" s="196" t="s">
        <v>161</v>
      </c>
      <c r="G32" s="195" t="s">
        <v>142</v>
      </c>
      <c r="H32" s="197">
        <v>58</v>
      </c>
    </row>
    <row r="33" spans="1:8" ht="12.75">
      <c r="A33" s="193">
        <v>8020</v>
      </c>
      <c r="B33" s="194" t="s">
        <v>174</v>
      </c>
      <c r="C33" s="194"/>
      <c r="D33" s="195"/>
      <c r="E33" s="195" t="s">
        <v>146</v>
      </c>
      <c r="F33" s="196" t="s">
        <v>175</v>
      </c>
      <c r="G33" s="195" t="s">
        <v>142</v>
      </c>
      <c r="H33" s="197">
        <v>5.4</v>
      </c>
    </row>
    <row r="34" spans="1:8" ht="12.75">
      <c r="A34" s="193">
        <v>8021</v>
      </c>
      <c r="B34" s="194" t="s">
        <v>174</v>
      </c>
      <c r="C34" s="194"/>
      <c r="D34" s="195"/>
      <c r="E34" s="195" t="s">
        <v>176</v>
      </c>
      <c r="F34" s="196" t="s">
        <v>175</v>
      </c>
      <c r="G34" s="195" t="s">
        <v>142</v>
      </c>
      <c r="H34" s="197">
        <v>6.1</v>
      </c>
    </row>
    <row r="35" spans="1:8" ht="12.75">
      <c r="A35" s="193">
        <v>8022</v>
      </c>
      <c r="B35" s="194" t="s">
        <v>174</v>
      </c>
      <c r="C35" s="194"/>
      <c r="D35" s="195"/>
      <c r="E35" s="195" t="s">
        <v>177</v>
      </c>
      <c r="F35" s="196" t="s">
        <v>175</v>
      </c>
      <c r="G35" s="195" t="s">
        <v>142</v>
      </c>
      <c r="H35" s="197">
        <v>6.9</v>
      </c>
    </row>
    <row r="36" spans="1:8" ht="12.75">
      <c r="A36" s="193">
        <v>8023</v>
      </c>
      <c r="B36" s="194" t="s">
        <v>174</v>
      </c>
      <c r="C36" s="194"/>
      <c r="D36" s="195"/>
      <c r="E36" s="195" t="s">
        <v>146</v>
      </c>
      <c r="F36" s="196" t="s">
        <v>178</v>
      </c>
      <c r="G36" s="195" t="s">
        <v>142</v>
      </c>
      <c r="H36" s="197">
        <v>7.3</v>
      </c>
    </row>
    <row r="37" spans="1:8" ht="12.75">
      <c r="A37" s="193">
        <v>8024</v>
      </c>
      <c r="B37" s="194" t="s">
        <v>174</v>
      </c>
      <c r="C37" s="194"/>
      <c r="D37" s="195"/>
      <c r="E37" s="195" t="s">
        <v>176</v>
      </c>
      <c r="F37" s="196" t="s">
        <v>178</v>
      </c>
      <c r="G37" s="195" t="s">
        <v>142</v>
      </c>
      <c r="H37" s="197">
        <v>9.7</v>
      </c>
    </row>
    <row r="38" spans="1:8" ht="12.75">
      <c r="A38" s="193">
        <v>8025</v>
      </c>
      <c r="B38" s="194" t="s">
        <v>174</v>
      </c>
      <c r="C38" s="194"/>
      <c r="D38" s="195"/>
      <c r="E38" s="195" t="s">
        <v>177</v>
      </c>
      <c r="F38" s="196" t="s">
        <v>178</v>
      </c>
      <c r="G38" s="195" t="s">
        <v>142</v>
      </c>
      <c r="H38" s="197">
        <v>12.75</v>
      </c>
    </row>
    <row r="39" spans="1:8" ht="12.75">
      <c r="A39" s="193">
        <v>8040</v>
      </c>
      <c r="B39" s="194" t="s">
        <v>179</v>
      </c>
      <c r="C39" s="194"/>
      <c r="D39" s="195"/>
      <c r="E39" s="195" t="s">
        <v>180</v>
      </c>
      <c r="F39" s="196"/>
      <c r="G39" s="195" t="s">
        <v>142</v>
      </c>
      <c r="H39" s="197">
        <v>16.5</v>
      </c>
    </row>
    <row r="40" spans="1:8" ht="12.75">
      <c r="A40" s="193">
        <v>8041</v>
      </c>
      <c r="B40" s="194" t="s">
        <v>179</v>
      </c>
      <c r="C40" s="194"/>
      <c r="D40" s="195"/>
      <c r="E40" s="195" t="s">
        <v>181</v>
      </c>
      <c r="F40" s="196"/>
      <c r="G40" s="195" t="s">
        <v>142</v>
      </c>
      <c r="H40" s="197">
        <v>25</v>
      </c>
    </row>
    <row r="41" spans="1:8" ht="12.75">
      <c r="A41" s="193">
        <v>8060</v>
      </c>
      <c r="B41" s="194" t="s">
        <v>182</v>
      </c>
      <c r="C41" s="194" t="s">
        <v>183</v>
      </c>
      <c r="D41" s="195" t="s">
        <v>184</v>
      </c>
      <c r="E41" s="195" t="s">
        <v>185</v>
      </c>
      <c r="F41" s="196"/>
      <c r="G41" s="195" t="s">
        <v>142</v>
      </c>
      <c r="H41" s="197">
        <v>1.1</v>
      </c>
    </row>
    <row r="42" spans="1:8" ht="12.75">
      <c r="A42" s="193">
        <v>8061</v>
      </c>
      <c r="B42" s="194" t="s">
        <v>182</v>
      </c>
      <c r="C42" s="194" t="s">
        <v>183</v>
      </c>
      <c r="D42" s="195" t="s">
        <v>186</v>
      </c>
      <c r="E42" s="195" t="s">
        <v>187</v>
      </c>
      <c r="F42" s="196"/>
      <c r="G42" s="195" t="s">
        <v>142</v>
      </c>
      <c r="H42" s="197">
        <v>2.5</v>
      </c>
    </row>
    <row r="43" spans="1:8" ht="26.25" customHeight="1">
      <c r="A43" s="193">
        <v>8062</v>
      </c>
      <c r="B43" s="194" t="s">
        <v>188</v>
      </c>
      <c r="C43" s="194" t="s">
        <v>189</v>
      </c>
      <c r="D43" s="195" t="s">
        <v>190</v>
      </c>
      <c r="E43" s="195" t="s">
        <v>187</v>
      </c>
      <c r="F43" s="196" t="s">
        <v>191</v>
      </c>
      <c r="G43" s="195" t="s">
        <v>142</v>
      </c>
      <c r="H43" s="197">
        <v>1.75</v>
      </c>
    </row>
    <row r="44" spans="1:8" ht="12.75">
      <c r="A44" s="193">
        <v>8063</v>
      </c>
      <c r="B44" s="194" t="s">
        <v>192</v>
      </c>
      <c r="C44" s="194" t="s">
        <v>193</v>
      </c>
      <c r="D44" s="195" t="s">
        <v>194</v>
      </c>
      <c r="E44" s="195" t="s">
        <v>177</v>
      </c>
      <c r="F44" s="196" t="s">
        <v>195</v>
      </c>
      <c r="G44" s="195" t="s">
        <v>142</v>
      </c>
      <c r="H44" s="197">
        <v>25</v>
      </c>
    </row>
    <row r="45" spans="1:8" ht="12.75">
      <c r="A45" s="193">
        <v>8070</v>
      </c>
      <c r="B45" s="194" t="s">
        <v>196</v>
      </c>
      <c r="C45" s="194"/>
      <c r="D45" s="195"/>
      <c r="E45" s="195" t="s">
        <v>151</v>
      </c>
      <c r="F45" s="196" t="s">
        <v>197</v>
      </c>
      <c r="G45" s="195" t="s">
        <v>198</v>
      </c>
      <c r="H45" s="197">
        <v>0.37</v>
      </c>
    </row>
    <row r="46" spans="1:8" ht="12.75">
      <c r="A46" s="193">
        <v>8071</v>
      </c>
      <c r="B46" s="194" t="s">
        <v>196</v>
      </c>
      <c r="C46" s="194"/>
      <c r="D46" s="195"/>
      <c r="E46" s="195" t="s">
        <v>151</v>
      </c>
      <c r="F46" s="196" t="s">
        <v>199</v>
      </c>
      <c r="G46" s="195" t="s">
        <v>142</v>
      </c>
      <c r="H46" s="197">
        <v>7.6</v>
      </c>
    </row>
    <row r="47" spans="1:8" ht="12.75">
      <c r="A47" s="193">
        <v>8072</v>
      </c>
      <c r="B47" s="194" t="s">
        <v>200</v>
      </c>
      <c r="C47" s="194"/>
      <c r="D47" s="195"/>
      <c r="E47" s="195" t="s">
        <v>201</v>
      </c>
      <c r="F47" s="196" t="s">
        <v>202</v>
      </c>
      <c r="G47" s="195" t="s">
        <v>198</v>
      </c>
      <c r="H47" s="197">
        <v>0.41</v>
      </c>
    </row>
    <row r="48" spans="1:8" ht="12.75">
      <c r="A48" s="193">
        <v>8073</v>
      </c>
      <c r="B48" s="194" t="s">
        <v>200</v>
      </c>
      <c r="C48" s="194"/>
      <c r="D48" s="195"/>
      <c r="E48" s="195" t="s">
        <v>201</v>
      </c>
      <c r="F48" s="196" t="s">
        <v>203</v>
      </c>
      <c r="G48" s="195" t="s">
        <v>142</v>
      </c>
      <c r="H48" s="197">
        <v>11</v>
      </c>
    </row>
    <row r="49" spans="1:8" ht="12.75">
      <c r="A49" s="193">
        <v>8110</v>
      </c>
      <c r="B49" s="194" t="s">
        <v>204</v>
      </c>
      <c r="C49" s="194" t="s">
        <v>205</v>
      </c>
      <c r="D49" s="195" t="s">
        <v>206</v>
      </c>
      <c r="E49" s="195"/>
      <c r="F49" s="196"/>
      <c r="G49" s="195" t="s">
        <v>142</v>
      </c>
      <c r="H49" s="197">
        <v>24.5</v>
      </c>
    </row>
    <row r="50" spans="1:8" ht="12.75">
      <c r="A50" s="193">
        <v>8111</v>
      </c>
      <c r="B50" s="194" t="s">
        <v>204</v>
      </c>
      <c r="C50" s="194" t="s">
        <v>205</v>
      </c>
      <c r="D50" s="195" t="s">
        <v>207</v>
      </c>
      <c r="E50" s="195"/>
      <c r="F50" s="196"/>
      <c r="G50" s="195" t="s">
        <v>142</v>
      </c>
      <c r="H50" s="197">
        <v>38</v>
      </c>
    </row>
    <row r="51" spans="1:8" ht="12.75">
      <c r="A51" s="193">
        <v>8112</v>
      </c>
      <c r="B51" s="194" t="s">
        <v>204</v>
      </c>
      <c r="C51" s="194" t="s">
        <v>205</v>
      </c>
      <c r="D51" s="195" t="s">
        <v>208</v>
      </c>
      <c r="E51" s="195"/>
      <c r="F51" s="196"/>
      <c r="G51" s="195" t="s">
        <v>142</v>
      </c>
      <c r="H51" s="197">
        <v>51</v>
      </c>
    </row>
    <row r="52" spans="1:8" ht="12.75">
      <c r="A52" s="193">
        <v>8113</v>
      </c>
      <c r="B52" s="194" t="s">
        <v>204</v>
      </c>
      <c r="C52" s="194" t="s">
        <v>205</v>
      </c>
      <c r="D52" s="195" t="s">
        <v>209</v>
      </c>
      <c r="E52" s="195"/>
      <c r="F52" s="196"/>
      <c r="G52" s="195" t="s">
        <v>142</v>
      </c>
      <c r="H52" s="197">
        <v>60</v>
      </c>
    </row>
    <row r="53" spans="1:8" ht="12.75">
      <c r="A53" s="193">
        <v>8115</v>
      </c>
      <c r="B53" s="194" t="s">
        <v>210</v>
      </c>
      <c r="C53" s="194" t="s">
        <v>205</v>
      </c>
      <c r="D53" s="195" t="s">
        <v>211</v>
      </c>
      <c r="E53" s="195"/>
      <c r="F53" s="196" t="s">
        <v>212</v>
      </c>
      <c r="G53" s="195" t="s">
        <v>142</v>
      </c>
      <c r="H53" s="197">
        <v>45</v>
      </c>
    </row>
    <row r="54" spans="1:8" ht="12.75">
      <c r="A54" s="193">
        <v>8116</v>
      </c>
      <c r="B54" s="194" t="s">
        <v>210</v>
      </c>
      <c r="C54" s="194" t="s">
        <v>205</v>
      </c>
      <c r="D54" s="195" t="s">
        <v>211</v>
      </c>
      <c r="E54" s="195"/>
      <c r="F54" s="196" t="s">
        <v>213</v>
      </c>
      <c r="G54" s="195" t="s">
        <v>142</v>
      </c>
      <c r="H54" s="197">
        <v>52</v>
      </c>
    </row>
    <row r="55" spans="1:8" ht="12.75">
      <c r="A55" s="193">
        <v>8050</v>
      </c>
      <c r="B55" s="194" t="s">
        <v>214</v>
      </c>
      <c r="C55" s="194"/>
      <c r="D55" s="195"/>
      <c r="E55" s="195" t="s">
        <v>215</v>
      </c>
      <c r="F55" s="196" t="s">
        <v>216</v>
      </c>
      <c r="G55" s="195" t="s">
        <v>142</v>
      </c>
      <c r="H55" s="197">
        <v>2.8</v>
      </c>
    </row>
    <row r="56" spans="1:8" ht="12.75">
      <c r="A56" s="193">
        <v>8051</v>
      </c>
      <c r="B56" s="194" t="s">
        <v>217</v>
      </c>
      <c r="C56" s="194"/>
      <c r="D56" s="195"/>
      <c r="E56" s="195" t="s">
        <v>218</v>
      </c>
      <c r="F56" s="196" t="s">
        <v>216</v>
      </c>
      <c r="G56" s="195" t="s">
        <v>142</v>
      </c>
      <c r="H56" s="197">
        <v>8.4</v>
      </c>
    </row>
    <row r="57" spans="1:8" ht="12.75">
      <c r="A57" s="193">
        <v>8133</v>
      </c>
      <c r="B57" s="194" t="s">
        <v>219</v>
      </c>
      <c r="C57" s="194" t="s">
        <v>205</v>
      </c>
      <c r="D57" s="195" t="s">
        <v>220</v>
      </c>
      <c r="E57" s="195" t="s">
        <v>221</v>
      </c>
      <c r="F57" s="196" t="s">
        <v>222</v>
      </c>
      <c r="G57" s="195" t="s">
        <v>142</v>
      </c>
      <c r="H57" s="197">
        <v>128</v>
      </c>
    </row>
    <row r="58" spans="1:8" ht="12.75">
      <c r="A58" s="193">
        <v>8134</v>
      </c>
      <c r="B58" s="194" t="s">
        <v>219</v>
      </c>
      <c r="C58" s="194" t="s">
        <v>205</v>
      </c>
      <c r="D58" s="195" t="s">
        <v>223</v>
      </c>
      <c r="E58" s="195" t="s">
        <v>224</v>
      </c>
      <c r="F58" s="196" t="s">
        <v>222</v>
      </c>
      <c r="G58" s="195" t="s">
        <v>142</v>
      </c>
      <c r="H58" s="197">
        <v>144</v>
      </c>
    </row>
    <row r="59" spans="1:8" ht="12.75">
      <c r="A59" s="193">
        <v>8135</v>
      </c>
      <c r="B59" s="194" t="s">
        <v>219</v>
      </c>
      <c r="C59" s="194" t="s">
        <v>205</v>
      </c>
      <c r="D59" s="195" t="s">
        <v>225</v>
      </c>
      <c r="E59" s="195" t="s">
        <v>226</v>
      </c>
      <c r="F59" s="196" t="s">
        <v>222</v>
      </c>
      <c r="G59" s="195" t="s">
        <v>142</v>
      </c>
      <c r="H59" s="197">
        <v>176</v>
      </c>
    </row>
    <row r="60" spans="1:8" ht="12.75">
      <c r="A60" s="193">
        <v>8136</v>
      </c>
      <c r="B60" s="194" t="s">
        <v>219</v>
      </c>
      <c r="C60" s="194" t="s">
        <v>205</v>
      </c>
      <c r="D60" s="195" t="s">
        <v>227</v>
      </c>
      <c r="E60" s="195" t="s">
        <v>228</v>
      </c>
      <c r="F60" s="196" t="s">
        <v>222</v>
      </c>
      <c r="G60" s="195" t="s">
        <v>142</v>
      </c>
      <c r="H60" s="197">
        <v>206</v>
      </c>
    </row>
    <row r="61" spans="1:8" ht="12.75">
      <c r="A61" s="193">
        <v>8130</v>
      </c>
      <c r="B61" s="194" t="s">
        <v>229</v>
      </c>
      <c r="C61" s="194"/>
      <c r="D61" s="195"/>
      <c r="E61" s="195"/>
      <c r="F61" s="196" t="s">
        <v>230</v>
      </c>
      <c r="G61" s="195" t="s">
        <v>142</v>
      </c>
      <c r="H61" s="197">
        <v>0.85</v>
      </c>
    </row>
    <row r="62" spans="1:8" ht="12.75">
      <c r="A62" s="193">
        <v>8131</v>
      </c>
      <c r="B62" s="194" t="s">
        <v>231</v>
      </c>
      <c r="C62" s="194" t="s">
        <v>205</v>
      </c>
      <c r="D62" s="195" t="s">
        <v>232</v>
      </c>
      <c r="E62" s="195" t="s">
        <v>146</v>
      </c>
      <c r="F62" s="196" t="s">
        <v>233</v>
      </c>
      <c r="G62" s="195" t="s">
        <v>142</v>
      </c>
      <c r="H62" s="197">
        <v>9.3</v>
      </c>
    </row>
    <row r="63" spans="1:8" ht="12.75">
      <c r="A63" s="193">
        <v>8132</v>
      </c>
      <c r="B63" s="194" t="s">
        <v>234</v>
      </c>
      <c r="C63" s="194" t="s">
        <v>205</v>
      </c>
      <c r="D63" s="195" t="s">
        <v>235</v>
      </c>
      <c r="E63" s="195" t="s">
        <v>177</v>
      </c>
      <c r="F63" s="196" t="s">
        <v>236</v>
      </c>
      <c r="G63" s="195" t="s">
        <v>142</v>
      </c>
      <c r="H63" s="197">
        <v>20.5</v>
      </c>
    </row>
    <row r="64" spans="1:8" ht="12.75">
      <c r="A64" s="193">
        <v>8120</v>
      </c>
      <c r="B64" s="194" t="s">
        <v>237</v>
      </c>
      <c r="C64" s="194" t="s">
        <v>205</v>
      </c>
      <c r="D64" s="195" t="s">
        <v>238</v>
      </c>
      <c r="E64" s="195" t="s">
        <v>228</v>
      </c>
      <c r="F64" s="196" t="s">
        <v>239</v>
      </c>
      <c r="G64" s="195" t="s">
        <v>142</v>
      </c>
      <c r="H64" s="197">
        <v>157</v>
      </c>
    </row>
    <row r="65" spans="1:8" ht="12.75">
      <c r="A65" s="193">
        <v>8121</v>
      </c>
      <c r="B65" s="194" t="s">
        <v>237</v>
      </c>
      <c r="C65" s="194" t="s">
        <v>205</v>
      </c>
      <c r="D65" s="195" t="s">
        <v>240</v>
      </c>
      <c r="E65" s="195" t="s">
        <v>241</v>
      </c>
      <c r="F65" s="196" t="s">
        <v>239</v>
      </c>
      <c r="G65" s="195" t="s">
        <v>142</v>
      </c>
      <c r="H65" s="197">
        <v>248</v>
      </c>
    </row>
    <row r="66" spans="1:8" ht="12.75">
      <c r="A66" s="193">
        <v>8122</v>
      </c>
      <c r="B66" s="194" t="s">
        <v>237</v>
      </c>
      <c r="C66" s="194" t="s">
        <v>205</v>
      </c>
      <c r="D66" s="195" t="s">
        <v>242</v>
      </c>
      <c r="E66" s="195" t="s">
        <v>243</v>
      </c>
      <c r="F66" s="196" t="s">
        <v>239</v>
      </c>
      <c r="G66" s="195" t="s">
        <v>142</v>
      </c>
      <c r="H66" s="197">
        <v>369</v>
      </c>
    </row>
    <row r="67" spans="1:8" ht="12.75">
      <c r="A67" s="193">
        <v>8123</v>
      </c>
      <c r="B67" s="194" t="s">
        <v>237</v>
      </c>
      <c r="C67" s="194" t="s">
        <v>205</v>
      </c>
      <c r="D67" s="195" t="s">
        <v>244</v>
      </c>
      <c r="E67" s="195" t="s">
        <v>245</v>
      </c>
      <c r="F67" s="196" t="s">
        <v>239</v>
      </c>
      <c r="G67" s="195" t="s">
        <v>142</v>
      </c>
      <c r="H67" s="197">
        <v>559</v>
      </c>
    </row>
    <row r="68" spans="1:8" ht="12.75">
      <c r="A68" s="193">
        <v>8140</v>
      </c>
      <c r="B68" s="194" t="s">
        <v>246</v>
      </c>
      <c r="C68" s="194" t="s">
        <v>247</v>
      </c>
      <c r="D68" s="195" t="s">
        <v>248</v>
      </c>
      <c r="E68" s="195" t="s">
        <v>177</v>
      </c>
      <c r="F68" s="196"/>
      <c r="G68" s="195" t="s">
        <v>142</v>
      </c>
      <c r="H68" s="197">
        <v>23</v>
      </c>
    </row>
    <row r="69" spans="1:8" ht="12.75">
      <c r="A69" s="193">
        <v>8141</v>
      </c>
      <c r="B69" s="194" t="s">
        <v>246</v>
      </c>
      <c r="C69" s="194" t="s">
        <v>247</v>
      </c>
      <c r="D69" s="195" t="s">
        <v>249</v>
      </c>
      <c r="E69" s="195" t="s">
        <v>250</v>
      </c>
      <c r="F69" s="196"/>
      <c r="G69" s="195" t="s">
        <v>142</v>
      </c>
      <c r="H69" s="197">
        <v>35</v>
      </c>
    </row>
    <row r="70" spans="1:8" ht="12.75">
      <c r="A70" s="193">
        <v>8142</v>
      </c>
      <c r="B70" s="194" t="s">
        <v>246</v>
      </c>
      <c r="C70" s="194" t="s">
        <v>247</v>
      </c>
      <c r="D70" s="195" t="s">
        <v>251</v>
      </c>
      <c r="E70" s="195" t="s">
        <v>201</v>
      </c>
      <c r="F70" s="196"/>
      <c r="G70" s="195" t="s">
        <v>142</v>
      </c>
      <c r="H70" s="197">
        <v>44</v>
      </c>
    </row>
    <row r="71" spans="1:8" ht="12.75">
      <c r="A71" s="193">
        <v>8143</v>
      </c>
      <c r="B71" s="194" t="s">
        <v>246</v>
      </c>
      <c r="C71" s="194" t="s">
        <v>247</v>
      </c>
      <c r="D71" s="195" t="s">
        <v>252</v>
      </c>
      <c r="E71" s="195" t="s">
        <v>253</v>
      </c>
      <c r="F71" s="196"/>
      <c r="G71" s="195" t="s">
        <v>142</v>
      </c>
      <c r="H71" s="197">
        <v>109</v>
      </c>
    </row>
    <row r="72" spans="1:8" ht="12.75">
      <c r="A72" s="193">
        <v>8144</v>
      </c>
      <c r="B72" s="194" t="s">
        <v>246</v>
      </c>
      <c r="C72" s="194" t="s">
        <v>247</v>
      </c>
      <c r="D72" s="195" t="s">
        <v>254</v>
      </c>
      <c r="E72" s="195" t="s">
        <v>255</v>
      </c>
      <c r="F72" s="196"/>
      <c r="G72" s="195" t="s">
        <v>142</v>
      </c>
      <c r="H72" s="197">
        <v>153</v>
      </c>
    </row>
    <row r="73" spans="1:8" ht="12.75">
      <c r="A73" s="193">
        <v>8420</v>
      </c>
      <c r="B73" s="194" t="s">
        <v>256</v>
      </c>
      <c r="C73" s="194"/>
      <c r="D73" s="195"/>
      <c r="E73" s="195" t="s">
        <v>257</v>
      </c>
      <c r="F73" s="196"/>
      <c r="G73" s="195" t="s">
        <v>142</v>
      </c>
      <c r="H73" s="197">
        <v>25.5</v>
      </c>
    </row>
    <row r="74" spans="1:8" ht="12.75">
      <c r="A74" s="193">
        <v>8421</v>
      </c>
      <c r="B74" s="194" t="s">
        <v>256</v>
      </c>
      <c r="C74" s="194"/>
      <c r="D74" s="195"/>
      <c r="E74" s="195" t="s">
        <v>258</v>
      </c>
      <c r="F74" s="196"/>
      <c r="G74" s="195" t="s">
        <v>142</v>
      </c>
      <c r="H74" s="197">
        <v>34</v>
      </c>
    </row>
    <row r="75" spans="1:8" ht="12.75">
      <c r="A75" s="193">
        <v>8422</v>
      </c>
      <c r="B75" s="194" t="s">
        <v>256</v>
      </c>
      <c r="C75" s="194"/>
      <c r="D75" s="195"/>
      <c r="E75" s="195" t="s">
        <v>259</v>
      </c>
      <c r="F75" s="196"/>
      <c r="G75" s="195" t="s">
        <v>142</v>
      </c>
      <c r="H75" s="197">
        <v>42</v>
      </c>
    </row>
    <row r="76" spans="1:8" ht="12.75">
      <c r="A76" s="193">
        <v>8150</v>
      </c>
      <c r="B76" s="194" t="s">
        <v>260</v>
      </c>
      <c r="C76" s="194" t="s">
        <v>261</v>
      </c>
      <c r="D76" s="195" t="s">
        <v>262</v>
      </c>
      <c r="E76" s="195" t="s">
        <v>263</v>
      </c>
      <c r="F76" s="196"/>
      <c r="G76" s="195" t="s">
        <v>142</v>
      </c>
      <c r="H76" s="197">
        <v>7.8</v>
      </c>
    </row>
    <row r="77" spans="1:8" ht="12.75">
      <c r="A77" s="193">
        <v>8151</v>
      </c>
      <c r="B77" s="194" t="s">
        <v>260</v>
      </c>
      <c r="C77" s="194" t="s">
        <v>261</v>
      </c>
      <c r="D77" s="195" t="s">
        <v>264</v>
      </c>
      <c r="E77" s="195" t="s">
        <v>265</v>
      </c>
      <c r="F77" s="196"/>
      <c r="G77" s="195" t="s">
        <v>142</v>
      </c>
      <c r="H77" s="197">
        <v>11.75</v>
      </c>
    </row>
    <row r="78" spans="1:8" ht="12.75">
      <c r="A78" s="193">
        <v>8152</v>
      </c>
      <c r="B78" s="194" t="s">
        <v>260</v>
      </c>
      <c r="C78" s="194" t="s">
        <v>261</v>
      </c>
      <c r="D78" s="195" t="s">
        <v>266</v>
      </c>
      <c r="E78" s="195" t="s">
        <v>177</v>
      </c>
      <c r="F78" s="196"/>
      <c r="G78" s="195" t="s">
        <v>142</v>
      </c>
      <c r="H78" s="197">
        <v>14.5</v>
      </c>
    </row>
    <row r="79" spans="1:8" ht="12.75">
      <c r="A79" s="193">
        <v>8153</v>
      </c>
      <c r="B79" s="194" t="s">
        <v>267</v>
      </c>
      <c r="C79" s="194" t="s">
        <v>261</v>
      </c>
      <c r="D79" s="195" t="s">
        <v>262</v>
      </c>
      <c r="E79" s="195" t="s">
        <v>268</v>
      </c>
      <c r="F79" s="196"/>
      <c r="G79" s="195" t="s">
        <v>142</v>
      </c>
      <c r="H79" s="197">
        <v>5.5</v>
      </c>
    </row>
    <row r="80" spans="1:8" ht="12.75">
      <c r="A80" s="193">
        <v>8154</v>
      </c>
      <c r="B80" s="194" t="s">
        <v>269</v>
      </c>
      <c r="C80" s="194" t="s">
        <v>261</v>
      </c>
      <c r="D80" s="195" t="s">
        <v>264</v>
      </c>
      <c r="E80" s="195" t="s">
        <v>263</v>
      </c>
      <c r="F80" s="196"/>
      <c r="G80" s="195" t="s">
        <v>142</v>
      </c>
      <c r="H80" s="197">
        <v>7.5</v>
      </c>
    </row>
    <row r="81" spans="1:8" ht="12.75">
      <c r="A81" s="193">
        <v>8270</v>
      </c>
      <c r="B81" s="194" t="s">
        <v>270</v>
      </c>
      <c r="C81" s="194" t="s">
        <v>271</v>
      </c>
      <c r="D81" s="195" t="s">
        <v>272</v>
      </c>
      <c r="E81" s="195"/>
      <c r="F81" s="196" t="s">
        <v>273</v>
      </c>
      <c r="G81" s="195" t="s">
        <v>142</v>
      </c>
      <c r="H81" s="197">
        <v>4</v>
      </c>
    </row>
    <row r="82" spans="1:8" ht="12.75">
      <c r="A82" s="193">
        <v>8271</v>
      </c>
      <c r="B82" s="194" t="s">
        <v>270</v>
      </c>
      <c r="C82" s="194" t="s">
        <v>271</v>
      </c>
      <c r="D82" s="195" t="s">
        <v>274</v>
      </c>
      <c r="E82" s="195"/>
      <c r="F82" s="196" t="s">
        <v>273</v>
      </c>
      <c r="G82" s="195" t="s">
        <v>142</v>
      </c>
      <c r="H82" s="197">
        <v>7.1</v>
      </c>
    </row>
    <row r="83" spans="1:8" ht="12.75">
      <c r="A83" s="193">
        <v>8272</v>
      </c>
      <c r="B83" s="194" t="s">
        <v>270</v>
      </c>
      <c r="C83" s="194" t="s">
        <v>271</v>
      </c>
      <c r="D83" s="195" t="s">
        <v>275</v>
      </c>
      <c r="E83" s="195"/>
      <c r="F83" s="196" t="s">
        <v>273</v>
      </c>
      <c r="G83" s="195" t="s">
        <v>142</v>
      </c>
      <c r="H83" s="197">
        <v>11.75</v>
      </c>
    </row>
    <row r="84" spans="1:8" ht="12.75">
      <c r="A84" s="193">
        <v>8273</v>
      </c>
      <c r="B84" s="194" t="s">
        <v>270</v>
      </c>
      <c r="C84" s="194" t="s">
        <v>271</v>
      </c>
      <c r="D84" s="195" t="s">
        <v>276</v>
      </c>
      <c r="E84" s="195"/>
      <c r="F84" s="196" t="s">
        <v>273</v>
      </c>
      <c r="G84" s="195" t="s">
        <v>142</v>
      </c>
      <c r="H84" s="197">
        <v>16</v>
      </c>
    </row>
    <row r="85" spans="1:8" ht="12.75">
      <c r="A85" s="193">
        <v>8275</v>
      </c>
      <c r="B85" s="194" t="s">
        <v>277</v>
      </c>
      <c r="C85" s="194" t="s">
        <v>271</v>
      </c>
      <c r="D85" s="195" t="s">
        <v>278</v>
      </c>
      <c r="E85" s="195"/>
      <c r="F85" s="196"/>
      <c r="G85" s="195" t="s">
        <v>142</v>
      </c>
      <c r="H85" s="197">
        <v>3.25</v>
      </c>
    </row>
    <row r="86" spans="1:8" ht="12.75">
      <c r="A86" s="193">
        <v>8276</v>
      </c>
      <c r="B86" s="194" t="s">
        <v>277</v>
      </c>
      <c r="C86" s="194" t="s">
        <v>271</v>
      </c>
      <c r="D86" s="195" t="s">
        <v>275</v>
      </c>
      <c r="E86" s="195"/>
      <c r="F86" s="196"/>
      <c r="G86" s="195" t="s">
        <v>142</v>
      </c>
      <c r="H86" s="197">
        <v>6.8</v>
      </c>
    </row>
    <row r="87" spans="1:8" ht="12.75">
      <c r="A87" s="193">
        <v>8277</v>
      </c>
      <c r="B87" s="194" t="s">
        <v>277</v>
      </c>
      <c r="C87" s="194" t="s">
        <v>271</v>
      </c>
      <c r="D87" s="195" t="s">
        <v>279</v>
      </c>
      <c r="E87" s="195"/>
      <c r="F87" s="196"/>
      <c r="G87" s="195" t="s">
        <v>142</v>
      </c>
      <c r="H87" s="197">
        <v>11.25</v>
      </c>
    </row>
    <row r="88" spans="1:8" ht="12.75">
      <c r="A88" s="193">
        <v>8278</v>
      </c>
      <c r="B88" s="194" t="s">
        <v>277</v>
      </c>
      <c r="C88" s="194" t="s">
        <v>271</v>
      </c>
      <c r="D88" s="195" t="s">
        <v>280</v>
      </c>
      <c r="E88" s="195"/>
      <c r="F88" s="196"/>
      <c r="G88" s="195" t="s">
        <v>142</v>
      </c>
      <c r="H88" s="197">
        <v>13.25</v>
      </c>
    </row>
    <row r="89" spans="1:8" ht="12.75">
      <c r="A89" s="193">
        <v>8180</v>
      </c>
      <c r="B89" s="194" t="s">
        <v>281</v>
      </c>
      <c r="C89" s="194"/>
      <c r="D89" s="195"/>
      <c r="E89" s="195" t="s">
        <v>180</v>
      </c>
      <c r="F89" s="196"/>
      <c r="G89" s="195" t="s">
        <v>142</v>
      </c>
      <c r="H89" s="197">
        <v>11.5</v>
      </c>
    </row>
    <row r="90" spans="1:8" ht="12.75">
      <c r="A90" s="193">
        <v>8181</v>
      </c>
      <c r="B90" s="194" t="s">
        <v>281</v>
      </c>
      <c r="C90" s="194"/>
      <c r="D90" s="195"/>
      <c r="E90" s="195" t="s">
        <v>181</v>
      </c>
      <c r="F90" s="196"/>
      <c r="G90" s="195" t="s">
        <v>142</v>
      </c>
      <c r="H90" s="197">
        <v>17.75</v>
      </c>
    </row>
    <row r="91" spans="1:8" ht="12.75">
      <c r="A91" s="193">
        <v>8182</v>
      </c>
      <c r="B91" s="194" t="s">
        <v>281</v>
      </c>
      <c r="C91" s="194"/>
      <c r="D91" s="195"/>
      <c r="E91" s="195" t="s">
        <v>282</v>
      </c>
      <c r="F91" s="196"/>
      <c r="G91" s="195" t="s">
        <v>142</v>
      </c>
      <c r="H91" s="197">
        <v>24</v>
      </c>
    </row>
    <row r="92" spans="1:8" ht="12.75">
      <c r="A92" s="193">
        <v>8190</v>
      </c>
      <c r="B92" s="194" t="s">
        <v>283</v>
      </c>
      <c r="C92" s="194" t="s">
        <v>284</v>
      </c>
      <c r="D92" s="195" t="s">
        <v>184</v>
      </c>
      <c r="E92" s="195"/>
      <c r="F92" s="196"/>
      <c r="G92" s="195" t="s">
        <v>142</v>
      </c>
      <c r="H92" s="197">
        <v>1.25</v>
      </c>
    </row>
    <row r="93" spans="1:8" ht="12.75">
      <c r="A93" s="193">
        <v>8191</v>
      </c>
      <c r="B93" s="194" t="s">
        <v>283</v>
      </c>
      <c r="C93" s="194" t="s">
        <v>284</v>
      </c>
      <c r="D93" s="195" t="s">
        <v>285</v>
      </c>
      <c r="E93" s="195"/>
      <c r="F93" s="196"/>
      <c r="G93" s="195" t="s">
        <v>142</v>
      </c>
      <c r="H93" s="197">
        <v>2.45</v>
      </c>
    </row>
    <row r="94" spans="1:8" ht="12.75">
      <c r="A94" s="193">
        <v>8192</v>
      </c>
      <c r="B94" s="194" t="s">
        <v>286</v>
      </c>
      <c r="C94" s="194" t="s">
        <v>287</v>
      </c>
      <c r="D94" s="195" t="s">
        <v>186</v>
      </c>
      <c r="E94" s="195"/>
      <c r="F94" s="196"/>
      <c r="G94" s="195" t="s">
        <v>142</v>
      </c>
      <c r="H94" s="197">
        <v>1.65</v>
      </c>
    </row>
    <row r="95" spans="1:8" ht="12.75">
      <c r="A95" s="193">
        <v>8200</v>
      </c>
      <c r="B95" s="194" t="s">
        <v>288</v>
      </c>
      <c r="C95" s="194" t="s">
        <v>289</v>
      </c>
      <c r="D95" s="195" t="s">
        <v>290</v>
      </c>
      <c r="E95" s="195" t="s">
        <v>291</v>
      </c>
      <c r="F95" s="196" t="s">
        <v>216</v>
      </c>
      <c r="G95" s="195" t="s">
        <v>142</v>
      </c>
      <c r="H95" s="197">
        <v>10.75</v>
      </c>
    </row>
    <row r="96" spans="1:8" ht="12.75">
      <c r="A96" s="193">
        <v>8201</v>
      </c>
      <c r="B96" s="194" t="s">
        <v>288</v>
      </c>
      <c r="C96" s="194" t="s">
        <v>289</v>
      </c>
      <c r="D96" s="195" t="s">
        <v>292</v>
      </c>
      <c r="E96" s="195" t="s">
        <v>293</v>
      </c>
      <c r="F96" s="196" t="s">
        <v>216</v>
      </c>
      <c r="G96" s="195" t="s">
        <v>142</v>
      </c>
      <c r="H96" s="197">
        <v>14.25</v>
      </c>
    </row>
    <row r="97" spans="1:8" ht="12.75">
      <c r="A97" s="193">
        <v>8202</v>
      </c>
      <c r="B97" s="194" t="s">
        <v>288</v>
      </c>
      <c r="C97" s="194" t="s">
        <v>289</v>
      </c>
      <c r="D97" s="195" t="s">
        <v>184</v>
      </c>
      <c r="E97" s="195" t="s">
        <v>177</v>
      </c>
      <c r="F97" s="196" t="s">
        <v>216</v>
      </c>
      <c r="G97" s="195" t="s">
        <v>142</v>
      </c>
      <c r="H97" s="197">
        <v>18.25</v>
      </c>
    </row>
    <row r="98" spans="1:8" ht="12.75">
      <c r="A98" s="193">
        <v>8203</v>
      </c>
      <c r="B98" s="194" t="s">
        <v>288</v>
      </c>
      <c r="C98" s="194" t="s">
        <v>289</v>
      </c>
      <c r="D98" s="195" t="s">
        <v>186</v>
      </c>
      <c r="E98" s="195" t="s">
        <v>294</v>
      </c>
      <c r="F98" s="196" t="s">
        <v>216</v>
      </c>
      <c r="G98" s="195" t="s">
        <v>142</v>
      </c>
      <c r="H98" s="197">
        <v>21.5</v>
      </c>
    </row>
    <row r="99" spans="1:8" ht="12.75">
      <c r="A99" s="193">
        <v>8204</v>
      </c>
      <c r="B99" s="194" t="s">
        <v>288</v>
      </c>
      <c r="C99" s="194" t="s">
        <v>289</v>
      </c>
      <c r="D99" s="195" t="s">
        <v>186</v>
      </c>
      <c r="E99" s="195" t="s">
        <v>295</v>
      </c>
      <c r="F99" s="196" t="s">
        <v>216</v>
      </c>
      <c r="G99" s="195" t="s">
        <v>142</v>
      </c>
      <c r="H99" s="197">
        <v>31</v>
      </c>
    </row>
    <row r="100" spans="1:8" ht="12.75">
      <c r="A100" s="193">
        <v>8205</v>
      </c>
      <c r="B100" s="194" t="s">
        <v>288</v>
      </c>
      <c r="C100" s="194" t="s">
        <v>289</v>
      </c>
      <c r="D100" s="195" t="s">
        <v>296</v>
      </c>
      <c r="E100" s="195" t="s">
        <v>282</v>
      </c>
      <c r="F100" s="196" t="s">
        <v>216</v>
      </c>
      <c r="G100" s="195" t="s">
        <v>142</v>
      </c>
      <c r="H100" s="197">
        <v>45</v>
      </c>
    </row>
    <row r="101" spans="1:8" ht="12.75">
      <c r="A101" s="193">
        <v>8206</v>
      </c>
      <c r="B101" s="194" t="s">
        <v>288</v>
      </c>
      <c r="C101" s="194" t="s">
        <v>289</v>
      </c>
      <c r="D101" s="195" t="s">
        <v>296</v>
      </c>
      <c r="E101" s="195" t="s">
        <v>297</v>
      </c>
      <c r="F101" s="196" t="s">
        <v>216</v>
      </c>
      <c r="G101" s="195" t="s">
        <v>142</v>
      </c>
      <c r="H101" s="197">
        <v>68</v>
      </c>
    </row>
    <row r="102" spans="1:8" ht="12.75">
      <c r="A102" s="193">
        <v>8207</v>
      </c>
      <c r="B102" s="194" t="s">
        <v>288</v>
      </c>
      <c r="C102" s="194"/>
      <c r="D102" s="195"/>
      <c r="E102" s="195" t="s">
        <v>298</v>
      </c>
      <c r="F102" s="196" t="s">
        <v>216</v>
      </c>
      <c r="G102" s="195" t="s">
        <v>142</v>
      </c>
      <c r="H102" s="197">
        <v>103</v>
      </c>
    </row>
    <row r="103" spans="1:8" ht="12.75">
      <c r="A103" s="193">
        <v>8210</v>
      </c>
      <c r="B103" s="194" t="s">
        <v>299</v>
      </c>
      <c r="C103" s="194"/>
      <c r="D103" s="195"/>
      <c r="E103" s="195" t="s">
        <v>177</v>
      </c>
      <c r="F103" s="196" t="s">
        <v>300</v>
      </c>
      <c r="G103" s="195" t="s">
        <v>142</v>
      </c>
      <c r="H103" s="197">
        <v>64</v>
      </c>
    </row>
    <row r="104" spans="1:8" ht="12.75">
      <c r="A104" s="193">
        <v>8211</v>
      </c>
      <c r="B104" s="194" t="s">
        <v>299</v>
      </c>
      <c r="C104" s="194"/>
      <c r="D104" s="195"/>
      <c r="E104" s="195" t="s">
        <v>301</v>
      </c>
      <c r="F104" s="196" t="s">
        <v>300</v>
      </c>
      <c r="G104" s="195" t="s">
        <v>142</v>
      </c>
      <c r="H104" s="197">
        <v>86</v>
      </c>
    </row>
    <row r="105" spans="1:8" ht="12.75">
      <c r="A105" s="193">
        <v>8212</v>
      </c>
      <c r="B105" s="194" t="s">
        <v>299</v>
      </c>
      <c r="C105" s="194"/>
      <c r="D105" s="195"/>
      <c r="E105" s="195" t="s">
        <v>302</v>
      </c>
      <c r="F105" s="196" t="s">
        <v>300</v>
      </c>
      <c r="G105" s="195" t="s">
        <v>142</v>
      </c>
      <c r="H105" s="197">
        <v>117</v>
      </c>
    </row>
    <row r="106" spans="1:8" ht="12.75">
      <c r="A106" s="193">
        <v>8213</v>
      </c>
      <c r="B106" s="194" t="s">
        <v>299</v>
      </c>
      <c r="C106" s="194"/>
      <c r="D106" s="195"/>
      <c r="E106" s="195" t="s">
        <v>303</v>
      </c>
      <c r="F106" s="196" t="s">
        <v>300</v>
      </c>
      <c r="G106" s="195" t="s">
        <v>142</v>
      </c>
      <c r="H106" s="197">
        <v>159</v>
      </c>
    </row>
    <row r="107" spans="1:8" ht="12.75">
      <c r="A107" s="193">
        <v>8214</v>
      </c>
      <c r="B107" s="194" t="s">
        <v>299</v>
      </c>
      <c r="C107" s="194"/>
      <c r="D107" s="195"/>
      <c r="E107" s="195" t="s">
        <v>304</v>
      </c>
      <c r="F107" s="196" t="s">
        <v>300</v>
      </c>
      <c r="G107" s="195" t="s">
        <v>142</v>
      </c>
      <c r="H107" s="197">
        <v>221</v>
      </c>
    </row>
    <row r="108" spans="1:8" ht="12.75">
      <c r="A108" s="193">
        <v>8215</v>
      </c>
      <c r="B108" s="194" t="s">
        <v>299</v>
      </c>
      <c r="C108" s="194"/>
      <c r="D108" s="195"/>
      <c r="E108" s="195" t="s">
        <v>305</v>
      </c>
      <c r="F108" s="196" t="s">
        <v>300</v>
      </c>
      <c r="G108" s="195" t="s">
        <v>142</v>
      </c>
      <c r="H108" s="197">
        <v>305</v>
      </c>
    </row>
    <row r="109" spans="1:8" ht="12.75">
      <c r="A109" s="193">
        <v>8712</v>
      </c>
      <c r="B109" s="194" t="s">
        <v>306</v>
      </c>
      <c r="C109" s="194" t="s">
        <v>307</v>
      </c>
      <c r="D109" s="195" t="s">
        <v>308</v>
      </c>
      <c r="E109" s="195"/>
      <c r="F109" s="196" t="s">
        <v>309</v>
      </c>
      <c r="G109" s="195" t="s">
        <v>142</v>
      </c>
      <c r="H109" s="197">
        <v>17.25</v>
      </c>
    </row>
    <row r="110" spans="1:8" ht="12.75">
      <c r="A110" s="193">
        <v>8713</v>
      </c>
      <c r="B110" s="194" t="s">
        <v>306</v>
      </c>
      <c r="C110" s="194" t="s">
        <v>307</v>
      </c>
      <c r="D110" s="195" t="s">
        <v>280</v>
      </c>
      <c r="E110" s="195"/>
      <c r="F110" s="196" t="s">
        <v>309</v>
      </c>
      <c r="G110" s="195" t="s">
        <v>142</v>
      </c>
      <c r="H110" s="197">
        <v>22</v>
      </c>
    </row>
    <row r="111" spans="1:8" ht="12.75">
      <c r="A111" s="193">
        <v>8220</v>
      </c>
      <c r="B111" s="194" t="s">
        <v>310</v>
      </c>
      <c r="C111" s="194"/>
      <c r="D111" s="195"/>
      <c r="E111" s="195" t="s">
        <v>160</v>
      </c>
      <c r="F111" s="196"/>
      <c r="G111" s="195" t="s">
        <v>142</v>
      </c>
      <c r="H111" s="197">
        <v>7.9</v>
      </c>
    </row>
    <row r="112" spans="1:8" ht="12.75">
      <c r="A112" s="193">
        <v>8221</v>
      </c>
      <c r="B112" s="194" t="s">
        <v>310</v>
      </c>
      <c r="C112" s="194"/>
      <c r="D112" s="195"/>
      <c r="E112" s="195" t="s">
        <v>265</v>
      </c>
      <c r="F112" s="196"/>
      <c r="G112" s="195" t="s">
        <v>142</v>
      </c>
      <c r="H112" s="197">
        <v>13.75</v>
      </c>
    </row>
    <row r="113" spans="1:8" ht="12.75">
      <c r="A113" s="193">
        <v>8222</v>
      </c>
      <c r="B113" s="194" t="s">
        <v>310</v>
      </c>
      <c r="C113" s="194"/>
      <c r="D113" s="195"/>
      <c r="E113" s="195" t="s">
        <v>176</v>
      </c>
      <c r="F113" s="196"/>
      <c r="G113" s="195" t="s">
        <v>142</v>
      </c>
      <c r="H113" s="197">
        <v>19.75</v>
      </c>
    </row>
    <row r="114" spans="1:8" ht="12.75">
      <c r="A114" s="193">
        <v>8223</v>
      </c>
      <c r="B114" s="194" t="s">
        <v>310</v>
      </c>
      <c r="C114" s="194"/>
      <c r="D114" s="195"/>
      <c r="E114" s="195" t="s">
        <v>311</v>
      </c>
      <c r="F114" s="196"/>
      <c r="G114" s="195" t="s">
        <v>142</v>
      </c>
      <c r="H114" s="197">
        <v>24</v>
      </c>
    </row>
    <row r="115" spans="1:8" ht="12.75">
      <c r="A115" s="193">
        <v>8224</v>
      </c>
      <c r="B115" s="194" t="s">
        <v>310</v>
      </c>
      <c r="C115" s="194"/>
      <c r="D115" s="195"/>
      <c r="E115" s="195" t="s">
        <v>180</v>
      </c>
      <c r="F115" s="196"/>
      <c r="G115" s="195" t="s">
        <v>142</v>
      </c>
      <c r="H115" s="197">
        <v>38</v>
      </c>
    </row>
    <row r="116" spans="1:8" ht="12.75">
      <c r="A116" s="193">
        <v>8225</v>
      </c>
      <c r="B116" s="194" t="s">
        <v>310</v>
      </c>
      <c r="C116" s="194"/>
      <c r="D116" s="195"/>
      <c r="E116" s="195" t="s">
        <v>302</v>
      </c>
      <c r="F116" s="196"/>
      <c r="G116" s="195" t="s">
        <v>142</v>
      </c>
      <c r="H116" s="197">
        <v>63</v>
      </c>
    </row>
    <row r="117" spans="1:8" ht="12.75">
      <c r="A117" s="193">
        <v>8226</v>
      </c>
      <c r="B117" s="194" t="s">
        <v>310</v>
      </c>
      <c r="C117" s="194"/>
      <c r="D117" s="195"/>
      <c r="E117" s="195" t="s">
        <v>312</v>
      </c>
      <c r="F117" s="196"/>
      <c r="G117" s="195" t="s">
        <v>142</v>
      </c>
      <c r="H117" s="197">
        <v>101</v>
      </c>
    </row>
    <row r="118" spans="1:8" ht="12.75">
      <c r="A118" s="193">
        <v>8227</v>
      </c>
      <c r="B118" s="194" t="s">
        <v>310</v>
      </c>
      <c r="C118" s="194"/>
      <c r="D118" s="195"/>
      <c r="E118" s="195" t="s">
        <v>313</v>
      </c>
      <c r="F118" s="196"/>
      <c r="G118" s="195" t="s">
        <v>142</v>
      </c>
      <c r="H118" s="197">
        <v>200</v>
      </c>
    </row>
    <row r="119" spans="1:8" ht="12.75">
      <c r="A119" s="193">
        <v>8228</v>
      </c>
      <c r="B119" s="194" t="s">
        <v>314</v>
      </c>
      <c r="C119" s="194"/>
      <c r="D119" s="195"/>
      <c r="E119" s="195" t="s">
        <v>140</v>
      </c>
      <c r="F119" s="196"/>
      <c r="G119" s="195" t="s">
        <v>142</v>
      </c>
      <c r="H119" s="197">
        <v>14</v>
      </c>
    </row>
    <row r="120" spans="1:8" ht="12.75">
      <c r="A120" s="193">
        <v>8229</v>
      </c>
      <c r="B120" s="194" t="s">
        <v>314</v>
      </c>
      <c r="C120" s="194"/>
      <c r="D120" s="195"/>
      <c r="E120" s="195" t="s">
        <v>146</v>
      </c>
      <c r="F120" s="196"/>
      <c r="G120" s="195" t="s">
        <v>142</v>
      </c>
      <c r="H120" s="197">
        <v>35</v>
      </c>
    </row>
    <row r="121" spans="1:8" ht="12.75">
      <c r="A121" s="193">
        <v>8230</v>
      </c>
      <c r="B121" s="194" t="s">
        <v>314</v>
      </c>
      <c r="C121" s="194"/>
      <c r="D121" s="195"/>
      <c r="E121" s="195" t="s">
        <v>177</v>
      </c>
      <c r="F121" s="196"/>
      <c r="G121" s="195" t="s">
        <v>142</v>
      </c>
      <c r="H121" s="197">
        <v>60</v>
      </c>
    </row>
    <row r="122" spans="1:8" ht="12.75">
      <c r="A122" s="193">
        <v>8500</v>
      </c>
      <c r="B122" s="194" t="s">
        <v>315</v>
      </c>
      <c r="C122" s="194" t="s">
        <v>316</v>
      </c>
      <c r="D122" s="195" t="s">
        <v>317</v>
      </c>
      <c r="E122" s="195" t="s">
        <v>318</v>
      </c>
      <c r="F122" s="196"/>
      <c r="G122" s="195" t="s">
        <v>142</v>
      </c>
      <c r="H122" s="197">
        <v>25.5</v>
      </c>
    </row>
    <row r="123" spans="1:8" ht="12.75">
      <c r="A123" s="193">
        <v>8501</v>
      </c>
      <c r="B123" s="194" t="s">
        <v>315</v>
      </c>
      <c r="C123" s="194" t="s">
        <v>316</v>
      </c>
      <c r="D123" s="195" t="s">
        <v>319</v>
      </c>
      <c r="E123" s="195" t="s">
        <v>180</v>
      </c>
      <c r="F123" s="196"/>
      <c r="G123" s="195" t="s">
        <v>142</v>
      </c>
      <c r="H123" s="197">
        <v>38</v>
      </c>
    </row>
    <row r="124" spans="1:8" ht="12.75">
      <c r="A124" s="193">
        <v>8502</v>
      </c>
      <c r="B124" s="194" t="s">
        <v>315</v>
      </c>
      <c r="C124" s="194" t="s">
        <v>316</v>
      </c>
      <c r="D124" s="195" t="s">
        <v>320</v>
      </c>
      <c r="E124" s="195" t="s">
        <v>295</v>
      </c>
      <c r="F124" s="196"/>
      <c r="G124" s="195" t="s">
        <v>142</v>
      </c>
      <c r="H124" s="197">
        <v>58</v>
      </c>
    </row>
    <row r="125" spans="1:8" ht="12.75">
      <c r="A125" s="193">
        <v>8503</v>
      </c>
      <c r="B125" s="194" t="s">
        <v>315</v>
      </c>
      <c r="C125" s="194" t="s">
        <v>316</v>
      </c>
      <c r="D125" s="195" t="s">
        <v>321</v>
      </c>
      <c r="E125" s="195" t="s">
        <v>282</v>
      </c>
      <c r="F125" s="196"/>
      <c r="G125" s="195" t="s">
        <v>142</v>
      </c>
      <c r="H125" s="197">
        <v>87</v>
      </c>
    </row>
    <row r="126" spans="1:8" ht="12.75">
      <c r="A126" s="193">
        <v>8504</v>
      </c>
      <c r="B126" s="194" t="s">
        <v>315</v>
      </c>
      <c r="C126" s="194" t="s">
        <v>316</v>
      </c>
      <c r="D126" s="195" t="s">
        <v>322</v>
      </c>
      <c r="E126" s="195" t="s">
        <v>303</v>
      </c>
      <c r="F126" s="196"/>
      <c r="G126" s="195" t="s">
        <v>142</v>
      </c>
      <c r="H126" s="197">
        <v>126</v>
      </c>
    </row>
    <row r="127" spans="1:8" ht="12.75">
      <c r="A127" s="193">
        <v>8505</v>
      </c>
      <c r="B127" s="194" t="s">
        <v>315</v>
      </c>
      <c r="C127" s="194" t="s">
        <v>316</v>
      </c>
      <c r="D127" s="195" t="s">
        <v>323</v>
      </c>
      <c r="E127" s="195" t="s">
        <v>297</v>
      </c>
      <c r="F127" s="196"/>
      <c r="G127" s="195" t="s">
        <v>142</v>
      </c>
      <c r="H127" s="197">
        <v>182</v>
      </c>
    </row>
    <row r="128" spans="1:8" ht="12.75">
      <c r="A128" s="193">
        <v>8496</v>
      </c>
      <c r="B128" s="194" t="s">
        <v>324</v>
      </c>
      <c r="C128" s="194" t="s">
        <v>316</v>
      </c>
      <c r="D128" s="195" t="s">
        <v>325</v>
      </c>
      <c r="E128" s="195"/>
      <c r="F128" s="196"/>
      <c r="G128" s="195" t="s">
        <v>142</v>
      </c>
      <c r="H128" s="197">
        <v>22</v>
      </c>
    </row>
    <row r="129" spans="1:8" ht="12.75">
      <c r="A129" s="193">
        <v>8497</v>
      </c>
      <c r="B129" s="194" t="s">
        <v>324</v>
      </c>
      <c r="C129" s="194" t="s">
        <v>316</v>
      </c>
      <c r="D129" s="195" t="s">
        <v>326</v>
      </c>
      <c r="E129" s="195"/>
      <c r="F129" s="196"/>
      <c r="G129" s="195" t="s">
        <v>142</v>
      </c>
      <c r="H129" s="197">
        <v>32</v>
      </c>
    </row>
    <row r="130" spans="1:8" ht="12.75">
      <c r="A130" s="193">
        <v>8498</v>
      </c>
      <c r="B130" s="194" t="s">
        <v>324</v>
      </c>
      <c r="C130" s="194" t="s">
        <v>316</v>
      </c>
      <c r="D130" s="195" t="s">
        <v>327</v>
      </c>
      <c r="E130" s="195"/>
      <c r="F130" s="196"/>
      <c r="G130" s="195" t="s">
        <v>142</v>
      </c>
      <c r="H130" s="197">
        <v>49</v>
      </c>
    </row>
    <row r="131" spans="1:8" ht="12.75">
      <c r="A131" s="193">
        <v>8499</v>
      </c>
      <c r="B131" s="194" t="s">
        <v>324</v>
      </c>
      <c r="C131" s="194" t="s">
        <v>316</v>
      </c>
      <c r="D131" s="195" t="s">
        <v>328</v>
      </c>
      <c r="E131" s="195"/>
      <c r="F131" s="196"/>
      <c r="G131" s="195" t="s">
        <v>142</v>
      </c>
      <c r="H131" s="197">
        <v>86</v>
      </c>
    </row>
    <row r="132" spans="1:8" ht="12.75">
      <c r="A132" s="193">
        <v>8195</v>
      </c>
      <c r="B132" s="194" t="s">
        <v>329</v>
      </c>
      <c r="C132" s="194" t="s">
        <v>330</v>
      </c>
      <c r="D132" s="195" t="s">
        <v>331</v>
      </c>
      <c r="E132" s="195" t="s">
        <v>180</v>
      </c>
      <c r="F132" s="196"/>
      <c r="G132" s="195"/>
      <c r="H132" s="197">
        <v>69</v>
      </c>
    </row>
    <row r="133" spans="1:8" ht="12.75">
      <c r="A133" s="193">
        <v>8196</v>
      </c>
      <c r="B133" s="194" t="s">
        <v>329</v>
      </c>
      <c r="C133" s="194" t="s">
        <v>330</v>
      </c>
      <c r="D133" s="195" t="s">
        <v>331</v>
      </c>
      <c r="E133" s="195" t="s">
        <v>332</v>
      </c>
      <c r="F133" s="196"/>
      <c r="G133" s="195"/>
      <c r="H133" s="197">
        <v>76</v>
      </c>
    </row>
    <row r="134" spans="1:8" ht="12.75">
      <c r="A134" s="193">
        <v>8197</v>
      </c>
      <c r="B134" s="194" t="s">
        <v>329</v>
      </c>
      <c r="C134" s="194" t="s">
        <v>330</v>
      </c>
      <c r="D134" s="195" t="s">
        <v>333</v>
      </c>
      <c r="E134" s="195" t="s">
        <v>334</v>
      </c>
      <c r="F134" s="196"/>
      <c r="G134" s="195"/>
      <c r="H134" s="197">
        <v>85</v>
      </c>
    </row>
    <row r="135" spans="1:8" ht="26.25" customHeight="1">
      <c r="A135" s="193">
        <v>8670</v>
      </c>
      <c r="B135" s="194" t="s">
        <v>335</v>
      </c>
      <c r="C135" s="194" t="s">
        <v>336</v>
      </c>
      <c r="D135" s="195" t="s">
        <v>337</v>
      </c>
      <c r="E135" s="195"/>
      <c r="F135" s="196" t="s">
        <v>338</v>
      </c>
      <c r="G135" s="195" t="s">
        <v>142</v>
      </c>
      <c r="H135" s="197">
        <v>32</v>
      </c>
    </row>
    <row r="136" spans="1:8" ht="26.25" customHeight="1">
      <c r="A136" s="193">
        <v>8671</v>
      </c>
      <c r="B136" s="194" t="s">
        <v>335</v>
      </c>
      <c r="C136" s="194" t="s">
        <v>336</v>
      </c>
      <c r="D136" s="195" t="s">
        <v>155</v>
      </c>
      <c r="E136" s="195"/>
      <c r="F136" s="196" t="s">
        <v>338</v>
      </c>
      <c r="G136" s="195" t="s">
        <v>142</v>
      </c>
      <c r="H136" s="197">
        <v>34</v>
      </c>
    </row>
    <row r="137" spans="1:8" ht="26.25" customHeight="1">
      <c r="A137" s="193">
        <v>8672</v>
      </c>
      <c r="B137" s="194" t="s">
        <v>335</v>
      </c>
      <c r="C137" s="194" t="s">
        <v>336</v>
      </c>
      <c r="D137" s="195" t="s">
        <v>339</v>
      </c>
      <c r="E137" s="195"/>
      <c r="F137" s="196" t="s">
        <v>338</v>
      </c>
      <c r="G137" s="195" t="s">
        <v>142</v>
      </c>
      <c r="H137" s="197">
        <v>36</v>
      </c>
    </row>
    <row r="138" spans="1:8" ht="40.5" customHeight="1">
      <c r="A138" s="193">
        <v>8580</v>
      </c>
      <c r="B138" s="194" t="s">
        <v>340</v>
      </c>
      <c r="C138" s="194" t="s">
        <v>341</v>
      </c>
      <c r="D138" s="195" t="s">
        <v>342</v>
      </c>
      <c r="E138" s="195"/>
      <c r="F138" s="196" t="s">
        <v>343</v>
      </c>
      <c r="G138" s="195" t="s">
        <v>142</v>
      </c>
      <c r="H138" s="197">
        <v>9.5</v>
      </c>
    </row>
    <row r="139" spans="1:8" ht="40.5" customHeight="1">
      <c r="A139" s="193">
        <v>8581</v>
      </c>
      <c r="B139" s="194" t="s">
        <v>340</v>
      </c>
      <c r="C139" s="194" t="s">
        <v>341</v>
      </c>
      <c r="D139" s="195" t="s">
        <v>344</v>
      </c>
      <c r="E139" s="195"/>
      <c r="F139" s="196" t="s">
        <v>343</v>
      </c>
      <c r="G139" s="195" t="s">
        <v>142</v>
      </c>
      <c r="H139" s="197">
        <v>14</v>
      </c>
    </row>
    <row r="140" spans="1:8" ht="12.75">
      <c r="A140" s="193">
        <v>8250</v>
      </c>
      <c r="B140" s="194" t="s">
        <v>345</v>
      </c>
      <c r="C140" s="194"/>
      <c r="D140" s="195"/>
      <c r="E140" s="195" t="s">
        <v>293</v>
      </c>
      <c r="F140" s="196"/>
      <c r="G140" s="195" t="s">
        <v>142</v>
      </c>
      <c r="H140" s="197">
        <v>26.5</v>
      </c>
    </row>
    <row r="141" spans="1:8" ht="12.75">
      <c r="A141" s="193">
        <v>8251</v>
      </c>
      <c r="B141" s="194" t="s">
        <v>345</v>
      </c>
      <c r="C141" s="194"/>
      <c r="D141" s="195"/>
      <c r="E141" s="195" t="s">
        <v>258</v>
      </c>
      <c r="F141" s="196"/>
      <c r="G141" s="195" t="s">
        <v>142</v>
      </c>
      <c r="H141" s="197">
        <v>34</v>
      </c>
    </row>
    <row r="142" spans="1:8" ht="12.75">
      <c r="A142" s="193">
        <v>8252</v>
      </c>
      <c r="B142" s="194" t="s">
        <v>345</v>
      </c>
      <c r="C142" s="194"/>
      <c r="D142" s="195"/>
      <c r="E142" s="195" t="s">
        <v>346</v>
      </c>
      <c r="F142" s="196"/>
      <c r="G142" s="195" t="s">
        <v>142</v>
      </c>
      <c r="H142" s="197">
        <v>46</v>
      </c>
    </row>
    <row r="143" spans="1:8" ht="12.75">
      <c r="A143" s="193">
        <v>8253</v>
      </c>
      <c r="B143" s="194" t="s">
        <v>345</v>
      </c>
      <c r="C143" s="194"/>
      <c r="D143" s="195"/>
      <c r="E143" s="195" t="s">
        <v>334</v>
      </c>
      <c r="F143" s="196"/>
      <c r="G143" s="195" t="s">
        <v>142</v>
      </c>
      <c r="H143" s="197">
        <v>67</v>
      </c>
    </row>
    <row r="144" spans="1:8" ht="12.75">
      <c r="A144" s="193">
        <v>8254</v>
      </c>
      <c r="B144" s="194" t="s">
        <v>345</v>
      </c>
      <c r="C144" s="194"/>
      <c r="D144" s="195"/>
      <c r="E144" s="195" t="s">
        <v>347</v>
      </c>
      <c r="F144" s="196"/>
      <c r="G144" s="195" t="s">
        <v>142</v>
      </c>
      <c r="H144" s="197">
        <v>104</v>
      </c>
    </row>
    <row r="145" spans="1:8" ht="12.75">
      <c r="A145" s="193">
        <v>8255</v>
      </c>
      <c r="B145" s="194" t="s">
        <v>345</v>
      </c>
      <c r="C145" s="194"/>
      <c r="D145" s="195"/>
      <c r="E145" s="195" t="s">
        <v>348</v>
      </c>
      <c r="F145" s="196"/>
      <c r="G145" s="195" t="s">
        <v>142</v>
      </c>
      <c r="H145" s="197">
        <v>171</v>
      </c>
    </row>
    <row r="146" spans="1:8" ht="12.75">
      <c r="A146" s="193">
        <v>8256</v>
      </c>
      <c r="B146" s="194" t="s">
        <v>345</v>
      </c>
      <c r="C146" s="194"/>
      <c r="D146" s="195"/>
      <c r="E146" s="195" t="s">
        <v>349</v>
      </c>
      <c r="F146" s="196"/>
      <c r="G146" s="195" t="s">
        <v>142</v>
      </c>
      <c r="H146" s="197">
        <v>298</v>
      </c>
    </row>
    <row r="147" spans="1:8" ht="12.75">
      <c r="A147" s="193">
        <v>8260</v>
      </c>
      <c r="B147" s="194" t="s">
        <v>350</v>
      </c>
      <c r="C147" s="194"/>
      <c r="D147" s="195"/>
      <c r="E147" s="195" t="s">
        <v>351</v>
      </c>
      <c r="F147" s="196"/>
      <c r="G147" s="195" t="s">
        <v>142</v>
      </c>
      <c r="H147" s="197">
        <v>44</v>
      </c>
    </row>
    <row r="148" spans="1:8" ht="12.75">
      <c r="A148" s="193">
        <v>8261</v>
      </c>
      <c r="B148" s="194" t="s">
        <v>350</v>
      </c>
      <c r="C148" s="194"/>
      <c r="D148" s="195"/>
      <c r="E148" s="195" t="s">
        <v>312</v>
      </c>
      <c r="F148" s="196"/>
      <c r="G148" s="195" t="s">
        <v>142</v>
      </c>
      <c r="H148" s="197">
        <v>52</v>
      </c>
    </row>
    <row r="149" spans="1:8" ht="12.75">
      <c r="A149" s="193">
        <v>8262</v>
      </c>
      <c r="B149" s="194" t="s">
        <v>350</v>
      </c>
      <c r="C149" s="194"/>
      <c r="D149" s="195"/>
      <c r="E149" s="195" t="s">
        <v>352</v>
      </c>
      <c r="F149" s="196"/>
      <c r="G149" s="195" t="s">
        <v>142</v>
      </c>
      <c r="H149" s="197">
        <v>66</v>
      </c>
    </row>
    <row r="150" spans="1:8" ht="12.75">
      <c r="A150" s="193">
        <v>8263</v>
      </c>
      <c r="B150" s="194" t="s">
        <v>350</v>
      </c>
      <c r="C150" s="194"/>
      <c r="D150" s="195"/>
      <c r="E150" s="195" t="s">
        <v>353</v>
      </c>
      <c r="F150" s="196"/>
      <c r="G150" s="195" t="s">
        <v>142</v>
      </c>
      <c r="H150" s="197">
        <v>96</v>
      </c>
    </row>
    <row r="151" spans="1:8" ht="26.25" customHeight="1">
      <c r="A151" s="193">
        <v>8280</v>
      </c>
      <c r="B151" s="194" t="s">
        <v>354</v>
      </c>
      <c r="C151" s="194" t="s">
        <v>355</v>
      </c>
      <c r="D151" s="195" t="s">
        <v>356</v>
      </c>
      <c r="E151" s="195" t="s">
        <v>265</v>
      </c>
      <c r="F151" s="196" t="s">
        <v>357</v>
      </c>
      <c r="G151" s="195" t="s">
        <v>142</v>
      </c>
      <c r="H151" s="197">
        <v>19.5</v>
      </c>
    </row>
    <row r="152" spans="1:8" ht="26.25" customHeight="1">
      <c r="A152" s="193">
        <v>8281</v>
      </c>
      <c r="B152" s="194" t="s">
        <v>354</v>
      </c>
      <c r="C152" s="194" t="s">
        <v>355</v>
      </c>
      <c r="D152" s="195" t="s">
        <v>272</v>
      </c>
      <c r="E152" s="195" t="s">
        <v>165</v>
      </c>
      <c r="F152" s="196" t="s">
        <v>357</v>
      </c>
      <c r="G152" s="195" t="s">
        <v>142</v>
      </c>
      <c r="H152" s="197">
        <v>33</v>
      </c>
    </row>
    <row r="153" spans="1:8" ht="26.25" customHeight="1">
      <c r="A153" s="193">
        <v>8282</v>
      </c>
      <c r="B153" s="194" t="s">
        <v>354</v>
      </c>
      <c r="C153" s="194" t="s">
        <v>355</v>
      </c>
      <c r="D153" s="195" t="s">
        <v>358</v>
      </c>
      <c r="E153" s="195" t="s">
        <v>346</v>
      </c>
      <c r="F153" s="196" t="s">
        <v>357</v>
      </c>
      <c r="G153" s="195" t="s">
        <v>142</v>
      </c>
      <c r="H153" s="197">
        <v>55</v>
      </c>
    </row>
    <row r="154" spans="1:8" ht="26.25" customHeight="1">
      <c r="A154" s="193">
        <v>8283</v>
      </c>
      <c r="B154" s="194" t="s">
        <v>354</v>
      </c>
      <c r="C154" s="194" t="s">
        <v>355</v>
      </c>
      <c r="D154" s="195" t="s">
        <v>274</v>
      </c>
      <c r="E154" s="195" t="s">
        <v>359</v>
      </c>
      <c r="F154" s="196" t="s">
        <v>357</v>
      </c>
      <c r="G154" s="195" t="s">
        <v>142</v>
      </c>
      <c r="H154" s="197">
        <v>88</v>
      </c>
    </row>
    <row r="155" spans="1:8" ht="26.25" customHeight="1">
      <c r="A155" s="193">
        <v>8284</v>
      </c>
      <c r="B155" s="194" t="s">
        <v>354</v>
      </c>
      <c r="C155" s="194" t="s">
        <v>355</v>
      </c>
      <c r="D155" s="195" t="s">
        <v>360</v>
      </c>
      <c r="E155" s="195" t="s">
        <v>361</v>
      </c>
      <c r="F155" s="196" t="s">
        <v>357</v>
      </c>
      <c r="G155" s="195" t="s">
        <v>142</v>
      </c>
      <c r="H155" s="197">
        <v>138</v>
      </c>
    </row>
    <row r="156" spans="1:8" ht="26.25" customHeight="1">
      <c r="A156" s="193">
        <v>8285</v>
      </c>
      <c r="B156" s="194" t="s">
        <v>354</v>
      </c>
      <c r="C156" s="194" t="s">
        <v>355</v>
      </c>
      <c r="D156" s="195" t="s">
        <v>276</v>
      </c>
      <c r="E156" s="195" t="s">
        <v>298</v>
      </c>
      <c r="F156" s="196" t="s">
        <v>357</v>
      </c>
      <c r="G156" s="195" t="s">
        <v>142</v>
      </c>
      <c r="H156" s="197">
        <v>215</v>
      </c>
    </row>
    <row r="157" spans="1:8" ht="26.25" customHeight="1">
      <c r="A157" s="193">
        <v>8286</v>
      </c>
      <c r="B157" s="194" t="s">
        <v>354</v>
      </c>
      <c r="C157" s="194" t="s">
        <v>355</v>
      </c>
      <c r="D157" s="195" t="s">
        <v>362</v>
      </c>
      <c r="E157" s="195" t="s">
        <v>363</v>
      </c>
      <c r="F157" s="196" t="s">
        <v>357</v>
      </c>
      <c r="G157" s="195" t="s">
        <v>142</v>
      </c>
      <c r="H157" s="197">
        <v>338</v>
      </c>
    </row>
    <row r="158" spans="1:8" ht="12.75">
      <c r="A158" s="193">
        <v>8240</v>
      </c>
      <c r="B158" s="194" t="s">
        <v>364</v>
      </c>
      <c r="C158" s="194"/>
      <c r="D158" s="195"/>
      <c r="E158" s="195" t="s">
        <v>291</v>
      </c>
      <c r="F158" s="196"/>
      <c r="G158" s="195" t="s">
        <v>142</v>
      </c>
      <c r="H158" s="197">
        <v>18.75</v>
      </c>
    </row>
    <row r="159" spans="1:8" ht="12.75">
      <c r="A159" s="193">
        <v>8241</v>
      </c>
      <c r="B159" s="194" t="s">
        <v>364</v>
      </c>
      <c r="C159" s="194"/>
      <c r="D159" s="195"/>
      <c r="E159" s="195" t="s">
        <v>365</v>
      </c>
      <c r="F159" s="196"/>
      <c r="G159" s="195" t="s">
        <v>142</v>
      </c>
      <c r="H159" s="197">
        <v>28.5</v>
      </c>
    </row>
    <row r="160" spans="1:8" ht="12.75">
      <c r="A160" s="193">
        <v>8242</v>
      </c>
      <c r="B160" s="194" t="s">
        <v>364</v>
      </c>
      <c r="C160" s="194"/>
      <c r="D160" s="195"/>
      <c r="E160" s="195" t="s">
        <v>176</v>
      </c>
      <c r="F160" s="196"/>
      <c r="G160" s="195" t="s">
        <v>142</v>
      </c>
      <c r="H160" s="197">
        <v>45</v>
      </c>
    </row>
    <row r="161" spans="1:8" ht="12.75">
      <c r="A161" s="193">
        <v>8300</v>
      </c>
      <c r="B161" s="194" t="s">
        <v>366</v>
      </c>
      <c r="C161" s="194" t="s">
        <v>271</v>
      </c>
      <c r="D161" s="195" t="s">
        <v>367</v>
      </c>
      <c r="E161" s="195" t="s">
        <v>368</v>
      </c>
      <c r="F161" s="196"/>
      <c r="G161" s="195" t="s">
        <v>142</v>
      </c>
      <c r="H161" s="197">
        <v>7.8</v>
      </c>
    </row>
    <row r="162" spans="1:8" ht="12.75">
      <c r="A162" s="193">
        <v>8301</v>
      </c>
      <c r="B162" s="194" t="s">
        <v>366</v>
      </c>
      <c r="C162" s="194" t="s">
        <v>271</v>
      </c>
      <c r="D162" s="195" t="s">
        <v>369</v>
      </c>
      <c r="E162" s="195" t="s">
        <v>165</v>
      </c>
      <c r="F162" s="196"/>
      <c r="G162" s="195" t="s">
        <v>142</v>
      </c>
      <c r="H162" s="197">
        <v>11</v>
      </c>
    </row>
    <row r="163" spans="1:8" ht="12.75">
      <c r="A163" s="193">
        <v>8302</v>
      </c>
      <c r="B163" s="194" t="s">
        <v>366</v>
      </c>
      <c r="C163" s="194" t="s">
        <v>271</v>
      </c>
      <c r="D163" s="195" t="s">
        <v>370</v>
      </c>
      <c r="E163" s="195" t="s">
        <v>371</v>
      </c>
      <c r="F163" s="196"/>
      <c r="G163" s="195" t="s">
        <v>142</v>
      </c>
      <c r="H163" s="197">
        <v>18.25</v>
      </c>
    </row>
    <row r="164" spans="1:8" ht="12.75">
      <c r="A164" s="193">
        <v>8303</v>
      </c>
      <c r="B164" s="194" t="s">
        <v>366</v>
      </c>
      <c r="C164" s="194" t="s">
        <v>271</v>
      </c>
      <c r="D164" s="195" t="s">
        <v>372</v>
      </c>
      <c r="E164" s="195" t="s">
        <v>373</v>
      </c>
      <c r="F164" s="196"/>
      <c r="G164" s="195" t="s">
        <v>142</v>
      </c>
      <c r="H164" s="197">
        <v>33</v>
      </c>
    </row>
    <row r="165" spans="1:8" ht="12.75">
      <c r="A165" s="193">
        <v>8310</v>
      </c>
      <c r="B165" s="194" t="s">
        <v>374</v>
      </c>
      <c r="C165" s="194" t="s">
        <v>375</v>
      </c>
      <c r="D165" s="195" t="s">
        <v>376</v>
      </c>
      <c r="E165" s="195" t="s">
        <v>160</v>
      </c>
      <c r="F165" s="196"/>
      <c r="G165" s="195" t="s">
        <v>142</v>
      </c>
      <c r="H165" s="197">
        <v>2.65</v>
      </c>
    </row>
    <row r="166" spans="1:8" ht="12.75">
      <c r="A166" s="193">
        <v>8311</v>
      </c>
      <c r="B166" s="194" t="s">
        <v>374</v>
      </c>
      <c r="C166" s="194" t="s">
        <v>375</v>
      </c>
      <c r="D166" s="195" t="s">
        <v>377</v>
      </c>
      <c r="E166" s="195" t="s">
        <v>378</v>
      </c>
      <c r="F166" s="196"/>
      <c r="G166" s="195" t="s">
        <v>142</v>
      </c>
      <c r="H166" s="197">
        <v>5.9</v>
      </c>
    </row>
    <row r="167" spans="1:8" ht="12.75">
      <c r="A167" s="193">
        <v>8312</v>
      </c>
      <c r="B167" s="194" t="s">
        <v>374</v>
      </c>
      <c r="C167" s="194" t="s">
        <v>375</v>
      </c>
      <c r="D167" s="195" t="s">
        <v>379</v>
      </c>
      <c r="E167" s="195" t="s">
        <v>293</v>
      </c>
      <c r="F167" s="196"/>
      <c r="G167" s="195" t="s">
        <v>142</v>
      </c>
      <c r="H167" s="197">
        <v>12.5</v>
      </c>
    </row>
    <row r="168" spans="1:8" ht="12.75">
      <c r="A168" s="193">
        <v>8313</v>
      </c>
      <c r="B168" s="194" t="s">
        <v>374</v>
      </c>
      <c r="C168" s="194" t="s">
        <v>375</v>
      </c>
      <c r="D168" s="195" t="s">
        <v>380</v>
      </c>
      <c r="E168" s="195" t="s">
        <v>294</v>
      </c>
      <c r="F168" s="196"/>
      <c r="G168" s="195" t="s">
        <v>142</v>
      </c>
      <c r="H168" s="197">
        <v>18.25</v>
      </c>
    </row>
    <row r="169" spans="1:8" ht="12.75">
      <c r="A169" s="193">
        <v>8314</v>
      </c>
      <c r="B169" s="194" t="s">
        <v>374</v>
      </c>
      <c r="C169" s="194" t="s">
        <v>375</v>
      </c>
      <c r="D169" s="195" t="s">
        <v>381</v>
      </c>
      <c r="E169" s="195" t="s">
        <v>295</v>
      </c>
      <c r="F169" s="196"/>
      <c r="G169" s="195" t="s">
        <v>142</v>
      </c>
      <c r="H169" s="197">
        <v>25.5</v>
      </c>
    </row>
    <row r="170" spans="1:8" ht="12.75">
      <c r="A170" s="193">
        <v>8315</v>
      </c>
      <c r="B170" s="194" t="s">
        <v>374</v>
      </c>
      <c r="C170" s="194" t="s">
        <v>375</v>
      </c>
      <c r="D170" s="195" t="s">
        <v>382</v>
      </c>
      <c r="E170" s="195" t="s">
        <v>282</v>
      </c>
      <c r="F170" s="196"/>
      <c r="G170" s="195" t="s">
        <v>142</v>
      </c>
      <c r="H170" s="197">
        <v>36</v>
      </c>
    </row>
    <row r="171" spans="1:8" ht="12.75">
      <c r="A171" s="193">
        <v>8316</v>
      </c>
      <c r="B171" s="194" t="s">
        <v>374</v>
      </c>
      <c r="C171" s="194" t="s">
        <v>375</v>
      </c>
      <c r="D171" s="195" t="s">
        <v>383</v>
      </c>
      <c r="E171" s="195" t="s">
        <v>384</v>
      </c>
      <c r="F171" s="196"/>
      <c r="G171" s="195" t="s">
        <v>142</v>
      </c>
      <c r="H171" s="197">
        <v>46</v>
      </c>
    </row>
    <row r="172" spans="1:8" ht="12.75">
      <c r="A172" s="193">
        <v>8317</v>
      </c>
      <c r="B172" s="194" t="s">
        <v>374</v>
      </c>
      <c r="C172" s="194" t="s">
        <v>375</v>
      </c>
      <c r="D172" s="195" t="s">
        <v>385</v>
      </c>
      <c r="E172" s="195" t="s">
        <v>173</v>
      </c>
      <c r="F172" s="196"/>
      <c r="G172" s="195" t="s">
        <v>142</v>
      </c>
      <c r="H172" s="197">
        <v>56</v>
      </c>
    </row>
    <row r="173" spans="1:8" ht="12.75">
      <c r="A173" s="193">
        <v>8318</v>
      </c>
      <c r="B173" s="194" t="s">
        <v>374</v>
      </c>
      <c r="C173" s="194" t="s">
        <v>375</v>
      </c>
      <c r="D173" s="195" t="s">
        <v>386</v>
      </c>
      <c r="E173" s="195" t="s">
        <v>387</v>
      </c>
      <c r="F173" s="196"/>
      <c r="G173" s="195" t="s">
        <v>142</v>
      </c>
      <c r="H173" s="197">
        <v>82</v>
      </c>
    </row>
    <row r="174" spans="1:8" ht="12.75">
      <c r="A174" s="193">
        <v>8319</v>
      </c>
      <c r="B174" s="194" t="s">
        <v>374</v>
      </c>
      <c r="C174" s="194" t="s">
        <v>375</v>
      </c>
      <c r="D174" s="195" t="s">
        <v>388</v>
      </c>
      <c r="E174" s="195" t="s">
        <v>363</v>
      </c>
      <c r="F174" s="196"/>
      <c r="G174" s="195" t="s">
        <v>142</v>
      </c>
      <c r="H174" s="197">
        <v>109</v>
      </c>
    </row>
    <row r="175" spans="1:8" ht="12.75">
      <c r="A175" s="193">
        <v>8320</v>
      </c>
      <c r="B175" s="194" t="s">
        <v>374</v>
      </c>
      <c r="C175" s="194" t="s">
        <v>375</v>
      </c>
      <c r="D175" s="195" t="s">
        <v>389</v>
      </c>
      <c r="E175" s="195" t="s">
        <v>390</v>
      </c>
      <c r="F175" s="196"/>
      <c r="G175" s="195" t="s">
        <v>142</v>
      </c>
      <c r="H175" s="197">
        <v>166</v>
      </c>
    </row>
    <row r="176" spans="1:8" ht="12.75">
      <c r="A176" s="193">
        <v>8321</v>
      </c>
      <c r="B176" s="194" t="s">
        <v>374</v>
      </c>
      <c r="C176" s="194" t="s">
        <v>375</v>
      </c>
      <c r="D176" s="195" t="s">
        <v>391</v>
      </c>
      <c r="E176" s="195" t="s">
        <v>245</v>
      </c>
      <c r="F176" s="196"/>
      <c r="G176" s="195" t="s">
        <v>142</v>
      </c>
      <c r="H176" s="197">
        <v>226</v>
      </c>
    </row>
    <row r="177" spans="1:8" ht="12.75">
      <c r="A177" s="193">
        <v>8322</v>
      </c>
      <c r="B177" s="194" t="s">
        <v>374</v>
      </c>
      <c r="C177" s="194" t="s">
        <v>375</v>
      </c>
      <c r="D177" s="195" t="s">
        <v>392</v>
      </c>
      <c r="E177" s="195" t="s">
        <v>393</v>
      </c>
      <c r="F177" s="196"/>
      <c r="G177" s="195" t="s">
        <v>142</v>
      </c>
      <c r="H177" s="197">
        <v>280</v>
      </c>
    </row>
    <row r="178" spans="1:8" ht="12.75">
      <c r="A178" s="193">
        <v>8323</v>
      </c>
      <c r="B178" s="194" t="s">
        <v>374</v>
      </c>
      <c r="C178" s="194" t="s">
        <v>375</v>
      </c>
      <c r="D178" s="195" t="s">
        <v>394</v>
      </c>
      <c r="E178" s="195" t="s">
        <v>395</v>
      </c>
      <c r="F178" s="196"/>
      <c r="G178" s="195" t="s">
        <v>142</v>
      </c>
      <c r="H178" s="197">
        <v>335</v>
      </c>
    </row>
    <row r="179" spans="1:8" ht="12.75">
      <c r="A179" s="193">
        <v>8755</v>
      </c>
      <c r="B179" s="194" t="s">
        <v>396</v>
      </c>
      <c r="C179" s="194" t="s">
        <v>271</v>
      </c>
      <c r="D179" s="195" t="s">
        <v>397</v>
      </c>
      <c r="E179" s="195"/>
      <c r="F179" s="196"/>
      <c r="G179" s="195" t="s">
        <v>142</v>
      </c>
      <c r="H179" s="197">
        <v>2.15</v>
      </c>
    </row>
    <row r="180" spans="1:8" ht="26.25" customHeight="1">
      <c r="A180" s="193">
        <v>8330</v>
      </c>
      <c r="B180" s="194" t="s">
        <v>398</v>
      </c>
      <c r="C180" s="194" t="s">
        <v>399</v>
      </c>
      <c r="D180" s="195" t="s">
        <v>400</v>
      </c>
      <c r="E180" s="195" t="s">
        <v>146</v>
      </c>
      <c r="F180" s="196" t="s">
        <v>401</v>
      </c>
      <c r="G180" s="195" t="s">
        <v>142</v>
      </c>
      <c r="H180" s="197">
        <v>20.5</v>
      </c>
    </row>
    <row r="181" spans="1:8" ht="26.25" customHeight="1">
      <c r="A181" s="193">
        <v>8331</v>
      </c>
      <c r="B181" s="194" t="s">
        <v>398</v>
      </c>
      <c r="C181" s="194" t="s">
        <v>399</v>
      </c>
      <c r="D181" s="195" t="s">
        <v>402</v>
      </c>
      <c r="E181" s="195" t="s">
        <v>177</v>
      </c>
      <c r="F181" s="196" t="s">
        <v>401</v>
      </c>
      <c r="G181" s="195" t="s">
        <v>142</v>
      </c>
      <c r="H181" s="197">
        <v>27</v>
      </c>
    </row>
    <row r="182" spans="1:8" ht="26.25" customHeight="1">
      <c r="A182" s="193">
        <v>8332</v>
      </c>
      <c r="B182" s="194" t="s">
        <v>398</v>
      </c>
      <c r="C182" s="194" t="s">
        <v>399</v>
      </c>
      <c r="D182" s="195" t="s">
        <v>403</v>
      </c>
      <c r="E182" s="195" t="s">
        <v>180</v>
      </c>
      <c r="F182" s="196" t="s">
        <v>401</v>
      </c>
      <c r="G182" s="195" t="s">
        <v>142</v>
      </c>
      <c r="H182" s="197">
        <v>35</v>
      </c>
    </row>
    <row r="183" spans="1:8" ht="26.25" customHeight="1">
      <c r="A183" s="193">
        <v>8333</v>
      </c>
      <c r="B183" s="194" t="s">
        <v>398</v>
      </c>
      <c r="C183" s="194" t="s">
        <v>399</v>
      </c>
      <c r="D183" s="195" t="s">
        <v>404</v>
      </c>
      <c r="E183" s="195" t="s">
        <v>405</v>
      </c>
      <c r="F183" s="196" t="s">
        <v>401</v>
      </c>
      <c r="G183" s="195" t="s">
        <v>142</v>
      </c>
      <c r="H183" s="197">
        <v>49</v>
      </c>
    </row>
    <row r="184" spans="1:8" ht="26.25" customHeight="1">
      <c r="A184" s="193">
        <v>8350</v>
      </c>
      <c r="B184" s="194" t="s">
        <v>406</v>
      </c>
      <c r="C184" s="194" t="s">
        <v>407</v>
      </c>
      <c r="D184" s="195" t="s">
        <v>408</v>
      </c>
      <c r="E184" s="195"/>
      <c r="F184" s="196" t="s">
        <v>409</v>
      </c>
      <c r="G184" s="195" t="s">
        <v>142</v>
      </c>
      <c r="H184" s="197">
        <v>0.15</v>
      </c>
    </row>
    <row r="185" spans="1:8" ht="26.25" customHeight="1">
      <c r="A185" s="193">
        <v>8351</v>
      </c>
      <c r="B185" s="194" t="s">
        <v>406</v>
      </c>
      <c r="C185" s="194" t="s">
        <v>407</v>
      </c>
      <c r="D185" s="195" t="s">
        <v>410</v>
      </c>
      <c r="E185" s="195"/>
      <c r="F185" s="196" t="s">
        <v>409</v>
      </c>
      <c r="G185" s="195" t="s">
        <v>142</v>
      </c>
      <c r="H185" s="197">
        <v>0.2</v>
      </c>
    </row>
    <row r="186" spans="1:8" ht="26.25" customHeight="1">
      <c r="A186" s="193">
        <v>8352</v>
      </c>
      <c r="B186" s="194" t="s">
        <v>406</v>
      </c>
      <c r="C186" s="194" t="s">
        <v>407</v>
      </c>
      <c r="D186" s="195" t="s">
        <v>290</v>
      </c>
      <c r="E186" s="195"/>
      <c r="F186" s="196" t="s">
        <v>409</v>
      </c>
      <c r="G186" s="195" t="s">
        <v>142</v>
      </c>
      <c r="H186" s="197">
        <v>0.35</v>
      </c>
    </row>
    <row r="187" spans="1:8" ht="26.25" customHeight="1">
      <c r="A187" s="193">
        <v>8353</v>
      </c>
      <c r="B187" s="194" t="s">
        <v>406</v>
      </c>
      <c r="C187" s="194" t="s">
        <v>407</v>
      </c>
      <c r="D187" s="195" t="s">
        <v>411</v>
      </c>
      <c r="E187" s="195"/>
      <c r="F187" s="196" t="s">
        <v>409</v>
      </c>
      <c r="G187" s="195" t="s">
        <v>142</v>
      </c>
      <c r="H187" s="197">
        <v>0.55</v>
      </c>
    </row>
    <row r="188" spans="1:8" ht="26.25" customHeight="1">
      <c r="A188" s="193">
        <v>8354</v>
      </c>
      <c r="B188" s="194" t="s">
        <v>406</v>
      </c>
      <c r="C188" s="194" t="s">
        <v>407</v>
      </c>
      <c r="D188" s="195" t="s">
        <v>292</v>
      </c>
      <c r="E188" s="195"/>
      <c r="F188" s="196" t="s">
        <v>409</v>
      </c>
      <c r="G188" s="195" t="s">
        <v>142</v>
      </c>
      <c r="H188" s="197">
        <v>1.1</v>
      </c>
    </row>
    <row r="189" spans="1:8" ht="26.25" customHeight="1">
      <c r="A189" s="193">
        <v>8355</v>
      </c>
      <c r="B189" s="194" t="s">
        <v>406</v>
      </c>
      <c r="C189" s="194" t="s">
        <v>407</v>
      </c>
      <c r="D189" s="195" t="s">
        <v>184</v>
      </c>
      <c r="E189" s="195"/>
      <c r="F189" s="196" t="s">
        <v>409</v>
      </c>
      <c r="G189" s="195" t="s">
        <v>142</v>
      </c>
      <c r="H189" s="197">
        <v>1.85</v>
      </c>
    </row>
    <row r="190" spans="1:8" ht="26.25" customHeight="1">
      <c r="A190" s="193">
        <v>8356</v>
      </c>
      <c r="B190" s="194" t="s">
        <v>412</v>
      </c>
      <c r="C190" s="194" t="s">
        <v>407</v>
      </c>
      <c r="D190" s="195" t="s">
        <v>408</v>
      </c>
      <c r="E190" s="195"/>
      <c r="F190" s="196" t="s">
        <v>409</v>
      </c>
      <c r="G190" s="195" t="s">
        <v>142</v>
      </c>
      <c r="H190" s="197">
        <v>0.2</v>
      </c>
    </row>
    <row r="191" spans="1:8" ht="26.25" customHeight="1">
      <c r="A191" s="193">
        <v>8357</v>
      </c>
      <c r="B191" s="194" t="s">
        <v>412</v>
      </c>
      <c r="C191" s="194" t="s">
        <v>407</v>
      </c>
      <c r="D191" s="195" t="s">
        <v>410</v>
      </c>
      <c r="E191" s="195"/>
      <c r="F191" s="196" t="s">
        <v>409</v>
      </c>
      <c r="G191" s="195" t="s">
        <v>142</v>
      </c>
      <c r="H191" s="197">
        <v>0.3</v>
      </c>
    </row>
    <row r="192" spans="1:8" ht="26.25" customHeight="1">
      <c r="A192" s="193">
        <v>8358</v>
      </c>
      <c r="B192" s="194" t="s">
        <v>412</v>
      </c>
      <c r="C192" s="194" t="s">
        <v>407</v>
      </c>
      <c r="D192" s="195" t="s">
        <v>290</v>
      </c>
      <c r="E192" s="195"/>
      <c r="F192" s="196" t="s">
        <v>409</v>
      </c>
      <c r="G192" s="195" t="s">
        <v>142</v>
      </c>
      <c r="H192" s="197">
        <v>0.5</v>
      </c>
    </row>
    <row r="193" spans="1:8" ht="26.25" customHeight="1">
      <c r="A193" s="193">
        <v>8359</v>
      </c>
      <c r="B193" s="194" t="s">
        <v>412</v>
      </c>
      <c r="C193" s="194" t="s">
        <v>407</v>
      </c>
      <c r="D193" s="195" t="s">
        <v>411</v>
      </c>
      <c r="E193" s="195"/>
      <c r="F193" s="196" t="s">
        <v>409</v>
      </c>
      <c r="G193" s="195" t="s">
        <v>142</v>
      </c>
      <c r="H193" s="197">
        <v>0.8</v>
      </c>
    </row>
    <row r="194" spans="1:8" ht="26.25" customHeight="1">
      <c r="A194" s="193">
        <v>8360</v>
      </c>
      <c r="B194" s="194" t="s">
        <v>412</v>
      </c>
      <c r="C194" s="194" t="s">
        <v>407</v>
      </c>
      <c r="D194" s="195" t="s">
        <v>292</v>
      </c>
      <c r="E194" s="195"/>
      <c r="F194" s="196" t="s">
        <v>409</v>
      </c>
      <c r="G194" s="195" t="s">
        <v>142</v>
      </c>
      <c r="H194" s="197">
        <v>1.75</v>
      </c>
    </row>
    <row r="195" spans="1:8" ht="26.25" customHeight="1">
      <c r="A195" s="193">
        <v>8361</v>
      </c>
      <c r="B195" s="194" t="s">
        <v>412</v>
      </c>
      <c r="C195" s="194" t="s">
        <v>407</v>
      </c>
      <c r="D195" s="195" t="s">
        <v>184</v>
      </c>
      <c r="E195" s="195"/>
      <c r="F195" s="196" t="s">
        <v>409</v>
      </c>
      <c r="G195" s="195" t="s">
        <v>142</v>
      </c>
      <c r="H195" s="197">
        <v>3.1</v>
      </c>
    </row>
    <row r="196" spans="1:8" ht="12.75">
      <c r="A196" s="193">
        <v>8517</v>
      </c>
      <c r="B196" s="194" t="s">
        <v>413</v>
      </c>
      <c r="C196" s="194" t="s">
        <v>414</v>
      </c>
      <c r="D196" s="195" t="s">
        <v>415</v>
      </c>
      <c r="E196" s="195"/>
      <c r="F196" s="196"/>
      <c r="G196" s="195" t="s">
        <v>142</v>
      </c>
      <c r="H196" s="197">
        <v>1.05</v>
      </c>
    </row>
    <row r="197" spans="1:8" ht="12.75">
      <c r="A197" s="193">
        <v>8518</v>
      </c>
      <c r="B197" s="194" t="s">
        <v>416</v>
      </c>
      <c r="C197" s="194" t="s">
        <v>414</v>
      </c>
      <c r="D197" s="195" t="s">
        <v>417</v>
      </c>
      <c r="E197" s="195"/>
      <c r="F197" s="196"/>
      <c r="G197" s="195" t="s">
        <v>142</v>
      </c>
      <c r="H197" s="197">
        <v>1.2</v>
      </c>
    </row>
    <row r="198" spans="1:8" ht="12.75">
      <c r="A198" s="193">
        <v>8380</v>
      </c>
      <c r="B198" s="194" t="s">
        <v>418</v>
      </c>
      <c r="C198" s="194" t="s">
        <v>355</v>
      </c>
      <c r="D198" s="195" t="s">
        <v>356</v>
      </c>
      <c r="E198" s="195" t="s">
        <v>419</v>
      </c>
      <c r="F198" s="196" t="s">
        <v>420</v>
      </c>
      <c r="G198" s="195" t="s">
        <v>142</v>
      </c>
      <c r="H198" s="197">
        <v>11.75</v>
      </c>
    </row>
    <row r="199" spans="1:8" ht="12.75">
      <c r="A199" s="193">
        <v>8381</v>
      </c>
      <c r="B199" s="194" t="s">
        <v>418</v>
      </c>
      <c r="C199" s="194" t="s">
        <v>355</v>
      </c>
      <c r="D199" s="195" t="s">
        <v>421</v>
      </c>
      <c r="E199" s="195" t="s">
        <v>368</v>
      </c>
      <c r="F199" s="196" t="s">
        <v>420</v>
      </c>
      <c r="G199" s="195" t="s">
        <v>142</v>
      </c>
      <c r="H199" s="197">
        <v>20.5</v>
      </c>
    </row>
    <row r="200" spans="1:8" ht="12.75">
      <c r="A200" s="193">
        <v>8382</v>
      </c>
      <c r="B200" s="194" t="s">
        <v>418</v>
      </c>
      <c r="C200" s="194" t="s">
        <v>355</v>
      </c>
      <c r="D200" s="195" t="s">
        <v>422</v>
      </c>
      <c r="E200" s="195" t="s">
        <v>423</v>
      </c>
      <c r="F200" s="196" t="s">
        <v>420</v>
      </c>
      <c r="G200" s="195" t="s">
        <v>142</v>
      </c>
      <c r="H200" s="197">
        <v>40</v>
      </c>
    </row>
    <row r="201" spans="1:8" ht="12.75">
      <c r="A201" s="193">
        <v>8383</v>
      </c>
      <c r="B201" s="194" t="s">
        <v>418</v>
      </c>
      <c r="C201" s="194" t="s">
        <v>355</v>
      </c>
      <c r="D201" s="195" t="s">
        <v>424</v>
      </c>
      <c r="E201" s="195" t="s">
        <v>425</v>
      </c>
      <c r="F201" s="196" t="s">
        <v>420</v>
      </c>
      <c r="G201" s="195" t="s">
        <v>142</v>
      </c>
      <c r="H201" s="197">
        <v>63</v>
      </c>
    </row>
    <row r="202" spans="1:8" ht="12.75">
      <c r="A202" s="193">
        <v>8384</v>
      </c>
      <c r="B202" s="194" t="s">
        <v>418</v>
      </c>
      <c r="C202" s="194" t="s">
        <v>355</v>
      </c>
      <c r="D202" s="195" t="s">
        <v>426</v>
      </c>
      <c r="E202" s="195" t="s">
        <v>427</v>
      </c>
      <c r="F202" s="196" t="s">
        <v>420</v>
      </c>
      <c r="G202" s="195" t="s">
        <v>142</v>
      </c>
      <c r="H202" s="197">
        <v>88</v>
      </c>
    </row>
    <row r="203" spans="1:8" ht="12.75">
      <c r="A203" s="193">
        <v>8385</v>
      </c>
      <c r="B203" s="194" t="s">
        <v>418</v>
      </c>
      <c r="C203" s="194" t="s">
        <v>355</v>
      </c>
      <c r="D203" s="195" t="s">
        <v>308</v>
      </c>
      <c r="E203" s="195" t="s">
        <v>282</v>
      </c>
      <c r="F203" s="196" t="s">
        <v>420</v>
      </c>
      <c r="G203" s="195" t="s">
        <v>142</v>
      </c>
      <c r="H203" s="197">
        <v>118</v>
      </c>
    </row>
    <row r="204" spans="1:8" ht="12.75">
      <c r="A204" s="193">
        <v>8540</v>
      </c>
      <c r="B204" s="194" t="s">
        <v>428</v>
      </c>
      <c r="C204" s="194" t="s">
        <v>429</v>
      </c>
      <c r="D204" s="195" t="s">
        <v>430</v>
      </c>
      <c r="E204" s="195" t="s">
        <v>291</v>
      </c>
      <c r="F204" s="196"/>
      <c r="G204" s="195" t="s">
        <v>142</v>
      </c>
      <c r="H204" s="197">
        <v>10.5</v>
      </c>
    </row>
    <row r="205" spans="1:8" ht="12.75">
      <c r="A205" s="193">
        <v>8541</v>
      </c>
      <c r="B205" s="194" t="s">
        <v>428</v>
      </c>
      <c r="C205" s="194" t="s">
        <v>429</v>
      </c>
      <c r="D205" s="195" t="s">
        <v>431</v>
      </c>
      <c r="E205" s="195" t="s">
        <v>293</v>
      </c>
      <c r="F205" s="196"/>
      <c r="G205" s="195" t="s">
        <v>142</v>
      </c>
      <c r="H205" s="197">
        <v>14.25</v>
      </c>
    </row>
    <row r="206" spans="1:8" ht="12.75">
      <c r="A206" s="193">
        <v>8542</v>
      </c>
      <c r="B206" s="194" t="s">
        <v>428</v>
      </c>
      <c r="C206" s="194" t="s">
        <v>429</v>
      </c>
      <c r="D206" s="195" t="s">
        <v>432</v>
      </c>
      <c r="E206" s="195" t="s">
        <v>148</v>
      </c>
      <c r="F206" s="196"/>
      <c r="G206" s="195" t="s">
        <v>142</v>
      </c>
      <c r="H206" s="197">
        <v>16</v>
      </c>
    </row>
    <row r="207" spans="1:8" ht="12.75">
      <c r="A207" s="193">
        <v>8543</v>
      </c>
      <c r="B207" s="194" t="s">
        <v>428</v>
      </c>
      <c r="C207" s="194" t="s">
        <v>429</v>
      </c>
      <c r="D207" s="195" t="s">
        <v>433</v>
      </c>
      <c r="E207" s="195" t="s">
        <v>434</v>
      </c>
      <c r="F207" s="196"/>
      <c r="G207" s="195" t="s">
        <v>142</v>
      </c>
      <c r="H207" s="197">
        <v>16.5</v>
      </c>
    </row>
    <row r="208" spans="1:8" ht="12.75">
      <c r="A208" s="193">
        <v>8401</v>
      </c>
      <c r="B208" s="194" t="s">
        <v>435</v>
      </c>
      <c r="C208" s="194"/>
      <c r="D208" s="195"/>
      <c r="E208" s="195" t="s">
        <v>436</v>
      </c>
      <c r="F208" s="196"/>
      <c r="G208" s="195" t="s">
        <v>142</v>
      </c>
      <c r="H208" s="197">
        <v>14.25</v>
      </c>
    </row>
    <row r="209" spans="1:8" ht="12.75">
      <c r="A209" s="193">
        <v>8390</v>
      </c>
      <c r="B209" s="194" t="s">
        <v>437</v>
      </c>
      <c r="C209" s="194" t="s">
        <v>355</v>
      </c>
      <c r="D209" s="195" t="s">
        <v>356</v>
      </c>
      <c r="E209" s="195" t="s">
        <v>438</v>
      </c>
      <c r="F209" s="196"/>
      <c r="G209" s="195" t="s">
        <v>142</v>
      </c>
      <c r="H209" s="197">
        <v>11.25</v>
      </c>
    </row>
    <row r="210" spans="1:8" ht="12.75">
      <c r="A210" s="193">
        <v>8391</v>
      </c>
      <c r="B210" s="194" t="s">
        <v>437</v>
      </c>
      <c r="C210" s="194" t="s">
        <v>355</v>
      </c>
      <c r="D210" s="195" t="s">
        <v>421</v>
      </c>
      <c r="E210" s="195" t="s">
        <v>368</v>
      </c>
      <c r="F210" s="196"/>
      <c r="G210" s="195" t="s">
        <v>142</v>
      </c>
      <c r="H210" s="197">
        <v>14</v>
      </c>
    </row>
    <row r="211" spans="1:8" ht="12.75">
      <c r="A211" s="193">
        <v>8392</v>
      </c>
      <c r="B211" s="194" t="s">
        <v>437</v>
      </c>
      <c r="C211" s="194" t="s">
        <v>355</v>
      </c>
      <c r="D211" s="195" t="s">
        <v>422</v>
      </c>
      <c r="E211" s="195" t="s">
        <v>258</v>
      </c>
      <c r="F211" s="196"/>
      <c r="G211" s="195" t="s">
        <v>142</v>
      </c>
      <c r="H211" s="197">
        <v>20.5</v>
      </c>
    </row>
    <row r="212" spans="1:8" ht="12.75">
      <c r="A212" s="193">
        <v>8393</v>
      </c>
      <c r="B212" s="194" t="s">
        <v>437</v>
      </c>
      <c r="C212" s="194" t="s">
        <v>355</v>
      </c>
      <c r="D212" s="195" t="s">
        <v>424</v>
      </c>
      <c r="E212" s="195" t="s">
        <v>439</v>
      </c>
      <c r="F212" s="196"/>
      <c r="G212" s="195" t="s">
        <v>142</v>
      </c>
      <c r="H212" s="197">
        <v>27.5</v>
      </c>
    </row>
    <row r="213" spans="1:8" ht="12.75">
      <c r="A213" s="193">
        <v>8394</v>
      </c>
      <c r="B213" s="194" t="s">
        <v>437</v>
      </c>
      <c r="C213" s="194" t="s">
        <v>355</v>
      </c>
      <c r="D213" s="195" t="s">
        <v>426</v>
      </c>
      <c r="E213" s="195" t="s">
        <v>295</v>
      </c>
      <c r="F213" s="196"/>
      <c r="G213" s="195" t="s">
        <v>142</v>
      </c>
      <c r="H213" s="197">
        <v>35</v>
      </c>
    </row>
    <row r="214" spans="1:8" ht="12.75">
      <c r="A214" s="193">
        <v>8395</v>
      </c>
      <c r="B214" s="194" t="s">
        <v>437</v>
      </c>
      <c r="C214" s="194" t="s">
        <v>355</v>
      </c>
      <c r="D214" s="195" t="s">
        <v>308</v>
      </c>
      <c r="E214" s="195" t="s">
        <v>201</v>
      </c>
      <c r="F214" s="196"/>
      <c r="G214" s="195" t="s">
        <v>142</v>
      </c>
      <c r="H214" s="197">
        <v>43</v>
      </c>
    </row>
    <row r="215" spans="1:8" ht="12.75">
      <c r="A215" s="193">
        <v>8396</v>
      </c>
      <c r="B215" s="194" t="s">
        <v>437</v>
      </c>
      <c r="C215" s="194" t="s">
        <v>355</v>
      </c>
      <c r="D215" s="195" t="s">
        <v>440</v>
      </c>
      <c r="E215" s="195" t="s">
        <v>441</v>
      </c>
      <c r="F215" s="196"/>
      <c r="G215" s="195" t="s">
        <v>142</v>
      </c>
      <c r="H215" s="197">
        <v>53</v>
      </c>
    </row>
    <row r="216" spans="1:8" ht="12.75">
      <c r="A216" s="193">
        <v>8397</v>
      </c>
      <c r="B216" s="194" t="s">
        <v>437</v>
      </c>
      <c r="C216" s="194" t="s">
        <v>355</v>
      </c>
      <c r="D216" s="195" t="s">
        <v>442</v>
      </c>
      <c r="E216" s="195" t="s">
        <v>443</v>
      </c>
      <c r="F216" s="196"/>
      <c r="G216" s="195" t="s">
        <v>142</v>
      </c>
      <c r="H216" s="197">
        <v>64</v>
      </c>
    </row>
    <row r="217" spans="1:8" ht="12.75">
      <c r="A217" s="193">
        <v>8398</v>
      </c>
      <c r="B217" s="194" t="s">
        <v>437</v>
      </c>
      <c r="C217" s="194" t="s">
        <v>355</v>
      </c>
      <c r="D217" s="195" t="s">
        <v>444</v>
      </c>
      <c r="E217" s="195" t="s">
        <v>445</v>
      </c>
      <c r="F217" s="196"/>
      <c r="G217" s="195" t="s">
        <v>142</v>
      </c>
      <c r="H217" s="197">
        <v>75</v>
      </c>
    </row>
    <row r="218" spans="1:8" ht="12.75">
      <c r="A218" s="193">
        <v>8399</v>
      </c>
      <c r="B218" s="194" t="s">
        <v>437</v>
      </c>
      <c r="C218" s="194" t="s">
        <v>355</v>
      </c>
      <c r="D218" s="195" t="s">
        <v>446</v>
      </c>
      <c r="E218" s="195" t="s">
        <v>447</v>
      </c>
      <c r="F218" s="196"/>
      <c r="G218" s="195" t="s">
        <v>142</v>
      </c>
      <c r="H218" s="197">
        <v>86</v>
      </c>
    </row>
    <row r="219" spans="1:8" ht="12.75">
      <c r="A219" s="193">
        <v>8400</v>
      </c>
      <c r="B219" s="194" t="s">
        <v>437</v>
      </c>
      <c r="C219" s="194" t="s">
        <v>355</v>
      </c>
      <c r="D219" s="195" t="s">
        <v>279</v>
      </c>
      <c r="E219" s="195" t="s">
        <v>304</v>
      </c>
      <c r="F219" s="196"/>
      <c r="G219" s="195" t="s">
        <v>142</v>
      </c>
      <c r="H219" s="197">
        <v>100</v>
      </c>
    </row>
    <row r="220" spans="1:8" ht="26.25" customHeight="1">
      <c r="A220" s="193">
        <v>8570</v>
      </c>
      <c r="B220" s="194" t="s">
        <v>448</v>
      </c>
      <c r="C220" s="194" t="s">
        <v>449</v>
      </c>
      <c r="D220" s="195" t="s">
        <v>356</v>
      </c>
      <c r="E220" s="195" t="s">
        <v>450</v>
      </c>
      <c r="F220" s="196" t="s">
        <v>451</v>
      </c>
      <c r="G220" s="195" t="s">
        <v>142</v>
      </c>
      <c r="H220" s="197">
        <v>10.5</v>
      </c>
    </row>
    <row r="221" spans="1:8" ht="26.25" customHeight="1">
      <c r="A221" s="193">
        <v>8571</v>
      </c>
      <c r="B221" s="194" t="s">
        <v>448</v>
      </c>
      <c r="C221" s="194" t="s">
        <v>449</v>
      </c>
      <c r="D221" s="195" t="s">
        <v>421</v>
      </c>
      <c r="E221" s="195" t="s">
        <v>257</v>
      </c>
      <c r="F221" s="196" t="s">
        <v>451</v>
      </c>
      <c r="G221" s="195" t="s">
        <v>142</v>
      </c>
      <c r="H221" s="197">
        <v>16</v>
      </c>
    </row>
    <row r="222" spans="1:8" ht="26.25" customHeight="1">
      <c r="A222" s="193">
        <v>8572</v>
      </c>
      <c r="B222" s="194" t="s">
        <v>448</v>
      </c>
      <c r="C222" s="194" t="s">
        <v>449</v>
      </c>
      <c r="D222" s="195" t="s">
        <v>358</v>
      </c>
      <c r="E222" s="195" t="s">
        <v>311</v>
      </c>
      <c r="F222" s="196" t="s">
        <v>451</v>
      </c>
      <c r="G222" s="195" t="s">
        <v>142</v>
      </c>
      <c r="H222" s="197">
        <v>23</v>
      </c>
    </row>
    <row r="223" spans="1:8" ht="26.25" customHeight="1">
      <c r="A223" s="193">
        <v>8573</v>
      </c>
      <c r="B223" s="194" t="s">
        <v>448</v>
      </c>
      <c r="C223" s="194" t="s">
        <v>449</v>
      </c>
      <c r="D223" s="195" t="s">
        <v>452</v>
      </c>
      <c r="E223" s="195" t="s">
        <v>453</v>
      </c>
      <c r="F223" s="196" t="s">
        <v>451</v>
      </c>
      <c r="G223" s="195" t="s">
        <v>142</v>
      </c>
      <c r="H223" s="197">
        <v>30</v>
      </c>
    </row>
    <row r="224" spans="1:8" ht="12.75">
      <c r="A224" s="193">
        <v>8410</v>
      </c>
      <c r="B224" s="194" t="s">
        <v>454</v>
      </c>
      <c r="C224" s="194" t="s">
        <v>455</v>
      </c>
      <c r="D224" s="195" t="s">
        <v>456</v>
      </c>
      <c r="E224" s="195"/>
      <c r="F224" s="196"/>
      <c r="G224" s="195" t="s">
        <v>142</v>
      </c>
      <c r="H224" s="197">
        <v>2.5</v>
      </c>
    </row>
    <row r="225" spans="1:8" ht="12.75">
      <c r="A225" s="193">
        <v>8411</v>
      </c>
      <c r="B225" s="194" t="s">
        <v>454</v>
      </c>
      <c r="C225" s="194" t="s">
        <v>455</v>
      </c>
      <c r="D225" s="195" t="s">
        <v>457</v>
      </c>
      <c r="E225" s="195"/>
      <c r="F225" s="196"/>
      <c r="G225" s="195" t="s">
        <v>142</v>
      </c>
      <c r="H225" s="197">
        <v>3.75</v>
      </c>
    </row>
    <row r="226" spans="1:8" ht="12.75">
      <c r="A226" s="193">
        <v>8412</v>
      </c>
      <c r="B226" s="194" t="s">
        <v>458</v>
      </c>
      <c r="C226" s="194" t="s">
        <v>455</v>
      </c>
      <c r="D226" s="195" t="s">
        <v>459</v>
      </c>
      <c r="E226" s="195" t="s">
        <v>160</v>
      </c>
      <c r="F226" s="196"/>
      <c r="G226" s="195" t="s">
        <v>142</v>
      </c>
      <c r="H226" s="197">
        <v>8.7</v>
      </c>
    </row>
    <row r="227" spans="1:8" ht="12.75">
      <c r="A227" s="193">
        <v>8413</v>
      </c>
      <c r="B227" s="194" t="s">
        <v>458</v>
      </c>
      <c r="C227" s="194" t="s">
        <v>455</v>
      </c>
      <c r="D227" s="195" t="s">
        <v>457</v>
      </c>
      <c r="E227" s="195" t="s">
        <v>378</v>
      </c>
      <c r="F227" s="196"/>
      <c r="G227" s="195" t="s">
        <v>142</v>
      </c>
      <c r="H227" s="197">
        <v>13.25</v>
      </c>
    </row>
    <row r="228" spans="1:8" ht="12.75">
      <c r="A228" s="193">
        <v>8075</v>
      </c>
      <c r="B228" s="194" t="s">
        <v>460</v>
      </c>
      <c r="C228" s="194"/>
      <c r="D228" s="195"/>
      <c r="E228" s="195"/>
      <c r="F228" s="196"/>
      <c r="G228" s="195" t="s">
        <v>198</v>
      </c>
      <c r="H228" s="197">
        <v>0.29</v>
      </c>
    </row>
    <row r="229" spans="1:8" ht="12.75">
      <c r="A229" s="193">
        <v>8633</v>
      </c>
      <c r="B229" s="194" t="s">
        <v>461</v>
      </c>
      <c r="C229" s="194" t="s">
        <v>462</v>
      </c>
      <c r="D229" s="195" t="s">
        <v>463</v>
      </c>
      <c r="E229" s="195" t="s">
        <v>291</v>
      </c>
      <c r="F229" s="196"/>
      <c r="G229" s="195" t="s">
        <v>142</v>
      </c>
      <c r="H229" s="197">
        <v>7.9</v>
      </c>
    </row>
    <row r="230" spans="1:8" ht="12.75">
      <c r="A230" s="193">
        <v>8634</v>
      </c>
      <c r="B230" s="194" t="s">
        <v>461</v>
      </c>
      <c r="C230" s="194" t="s">
        <v>462</v>
      </c>
      <c r="D230" s="195" t="s">
        <v>464</v>
      </c>
      <c r="E230" s="195" t="s">
        <v>365</v>
      </c>
      <c r="F230" s="196"/>
      <c r="G230" s="195" t="s">
        <v>142</v>
      </c>
      <c r="H230" s="197">
        <v>11.5</v>
      </c>
    </row>
    <row r="231" spans="1:8" ht="12.75">
      <c r="A231" s="193">
        <v>8635</v>
      </c>
      <c r="B231" s="194" t="s">
        <v>461</v>
      </c>
      <c r="C231" s="194" t="s">
        <v>462</v>
      </c>
      <c r="D231" s="195" t="s">
        <v>465</v>
      </c>
      <c r="E231" s="195" t="s">
        <v>466</v>
      </c>
      <c r="F231" s="196"/>
      <c r="G231" s="195" t="s">
        <v>142</v>
      </c>
      <c r="H231" s="197">
        <v>16.75</v>
      </c>
    </row>
    <row r="232" spans="1:8" ht="26.25" customHeight="1">
      <c r="A232" s="193">
        <v>8430</v>
      </c>
      <c r="B232" s="194" t="s">
        <v>467</v>
      </c>
      <c r="C232" s="194"/>
      <c r="D232" s="195"/>
      <c r="E232" s="195" t="s">
        <v>146</v>
      </c>
      <c r="F232" s="196" t="s">
        <v>468</v>
      </c>
      <c r="G232" s="195" t="s">
        <v>142</v>
      </c>
      <c r="H232" s="197">
        <v>37</v>
      </c>
    </row>
    <row r="233" spans="1:8" ht="26.25" customHeight="1">
      <c r="A233" s="193">
        <v>8431</v>
      </c>
      <c r="B233" s="194" t="s">
        <v>467</v>
      </c>
      <c r="C233" s="194"/>
      <c r="D233" s="195"/>
      <c r="E233" s="195" t="s">
        <v>176</v>
      </c>
      <c r="F233" s="196" t="s">
        <v>468</v>
      </c>
      <c r="G233" s="195" t="s">
        <v>142</v>
      </c>
      <c r="H233" s="197">
        <v>56</v>
      </c>
    </row>
    <row r="234" spans="1:8" ht="26.25" customHeight="1">
      <c r="A234" s="193">
        <v>8432</v>
      </c>
      <c r="B234" s="194" t="s">
        <v>467</v>
      </c>
      <c r="C234" s="194"/>
      <c r="D234" s="195"/>
      <c r="E234" s="195" t="s">
        <v>294</v>
      </c>
      <c r="F234" s="196" t="s">
        <v>468</v>
      </c>
      <c r="G234" s="195" t="s">
        <v>142</v>
      </c>
      <c r="H234" s="197">
        <v>88</v>
      </c>
    </row>
    <row r="235" spans="1:8" ht="26.25" customHeight="1">
      <c r="A235" s="193">
        <v>8433</v>
      </c>
      <c r="B235" s="194" t="s">
        <v>467</v>
      </c>
      <c r="C235" s="194"/>
      <c r="D235" s="195"/>
      <c r="E235" s="195" t="s">
        <v>250</v>
      </c>
      <c r="F235" s="196" t="s">
        <v>468</v>
      </c>
      <c r="G235" s="195" t="s">
        <v>142</v>
      </c>
      <c r="H235" s="197">
        <v>113</v>
      </c>
    </row>
    <row r="236" spans="1:8" ht="26.25" customHeight="1">
      <c r="A236" s="193">
        <v>8434</v>
      </c>
      <c r="B236" s="194" t="s">
        <v>467</v>
      </c>
      <c r="C236" s="194"/>
      <c r="D236" s="195"/>
      <c r="E236" s="195" t="s">
        <v>201</v>
      </c>
      <c r="F236" s="196" t="s">
        <v>468</v>
      </c>
      <c r="G236" s="195" t="s">
        <v>142</v>
      </c>
      <c r="H236" s="197">
        <v>136</v>
      </c>
    </row>
    <row r="237" spans="1:8" ht="12.75">
      <c r="A237" s="193">
        <v>8436</v>
      </c>
      <c r="B237" s="194" t="s">
        <v>469</v>
      </c>
      <c r="C237" s="194"/>
      <c r="D237" s="195"/>
      <c r="E237" s="195" t="s">
        <v>470</v>
      </c>
      <c r="F237" s="196"/>
      <c r="G237" s="195"/>
      <c r="H237" s="197">
        <v>52</v>
      </c>
    </row>
    <row r="238" spans="1:8" ht="12.75">
      <c r="A238" s="193">
        <v>8437</v>
      </c>
      <c r="B238" s="194" t="s">
        <v>469</v>
      </c>
      <c r="C238" s="194"/>
      <c r="D238" s="195"/>
      <c r="E238" s="195" t="s">
        <v>180</v>
      </c>
      <c r="F238" s="196"/>
      <c r="G238" s="195"/>
      <c r="H238" s="197">
        <v>72</v>
      </c>
    </row>
    <row r="239" spans="1:8" ht="12.75">
      <c r="A239" s="193">
        <v>8438</v>
      </c>
      <c r="B239" s="194" t="s">
        <v>469</v>
      </c>
      <c r="C239" s="194"/>
      <c r="D239" s="195"/>
      <c r="E239" s="195" t="s">
        <v>295</v>
      </c>
      <c r="F239" s="196"/>
      <c r="G239" s="195"/>
      <c r="H239" s="197">
        <v>97</v>
      </c>
    </row>
    <row r="240" spans="1:8" ht="12.75">
      <c r="A240" s="193">
        <v>8439</v>
      </c>
      <c r="B240" s="194" t="s">
        <v>469</v>
      </c>
      <c r="C240" s="194"/>
      <c r="D240" s="195"/>
      <c r="E240" s="195" t="s">
        <v>471</v>
      </c>
      <c r="F240" s="196"/>
      <c r="G240" s="195"/>
      <c r="H240" s="197">
        <v>135</v>
      </c>
    </row>
    <row r="241" spans="1:8" ht="12.75">
      <c r="A241" s="193">
        <v>8660</v>
      </c>
      <c r="B241" s="194" t="s">
        <v>472</v>
      </c>
      <c r="C241" s="194" t="s">
        <v>473</v>
      </c>
      <c r="D241" s="195" t="s">
        <v>474</v>
      </c>
      <c r="E241" s="195" t="s">
        <v>144</v>
      </c>
      <c r="F241" s="196"/>
      <c r="G241" s="195"/>
      <c r="H241" s="197">
        <v>7.5</v>
      </c>
    </row>
    <row r="242" spans="1:8" ht="12.75">
      <c r="A242" s="193">
        <v>8661</v>
      </c>
      <c r="B242" s="194" t="s">
        <v>472</v>
      </c>
      <c r="C242" s="194" t="s">
        <v>473</v>
      </c>
      <c r="D242" s="195" t="s">
        <v>475</v>
      </c>
      <c r="E242" s="195" t="s">
        <v>293</v>
      </c>
      <c r="F242" s="196"/>
      <c r="G242" s="195"/>
      <c r="H242" s="197">
        <v>15.75</v>
      </c>
    </row>
    <row r="243" spans="1:8" ht="12.75">
      <c r="A243" s="193">
        <v>8662</v>
      </c>
      <c r="B243" s="194" t="s">
        <v>472</v>
      </c>
      <c r="C243" s="194" t="s">
        <v>473</v>
      </c>
      <c r="D243" s="195" t="s">
        <v>476</v>
      </c>
      <c r="E243" s="195" t="s">
        <v>470</v>
      </c>
      <c r="F243" s="196"/>
      <c r="G243" s="195"/>
      <c r="H243" s="197">
        <v>25</v>
      </c>
    </row>
    <row r="244" spans="1:8" ht="12.75">
      <c r="A244" s="193">
        <v>8450</v>
      </c>
      <c r="B244" s="194" t="s">
        <v>477</v>
      </c>
      <c r="C244" s="194" t="s">
        <v>478</v>
      </c>
      <c r="D244" s="195" t="s">
        <v>479</v>
      </c>
      <c r="E244" s="195"/>
      <c r="F244" s="196"/>
      <c r="G244" s="195" t="s">
        <v>142</v>
      </c>
      <c r="H244" s="197">
        <v>18.5</v>
      </c>
    </row>
    <row r="245" spans="1:8" ht="12.75">
      <c r="A245" s="193">
        <v>8451</v>
      </c>
      <c r="B245" s="194" t="s">
        <v>477</v>
      </c>
      <c r="C245" s="194" t="s">
        <v>478</v>
      </c>
      <c r="D245" s="195" t="s">
        <v>480</v>
      </c>
      <c r="E245" s="195"/>
      <c r="F245" s="196"/>
      <c r="G245" s="195" t="s">
        <v>142</v>
      </c>
      <c r="H245" s="197">
        <v>25</v>
      </c>
    </row>
    <row r="246" spans="1:8" ht="12.75">
      <c r="A246" s="193">
        <v>8452</v>
      </c>
      <c r="B246" s="194" t="s">
        <v>481</v>
      </c>
      <c r="C246" s="194" t="s">
        <v>478</v>
      </c>
      <c r="D246" s="195" t="s">
        <v>482</v>
      </c>
      <c r="E246" s="195"/>
      <c r="F246" s="196"/>
      <c r="G246" s="195" t="s">
        <v>142</v>
      </c>
      <c r="H246" s="197">
        <v>13.5</v>
      </c>
    </row>
    <row r="247" spans="1:8" ht="12.75">
      <c r="A247" s="193">
        <v>8453</v>
      </c>
      <c r="B247" s="194" t="s">
        <v>481</v>
      </c>
      <c r="C247" s="194" t="s">
        <v>478</v>
      </c>
      <c r="D247" s="195" t="s">
        <v>482</v>
      </c>
      <c r="E247" s="195"/>
      <c r="F247" s="196" t="s">
        <v>483</v>
      </c>
      <c r="G247" s="195" t="s">
        <v>142</v>
      </c>
      <c r="H247" s="197">
        <v>20</v>
      </c>
    </row>
    <row r="248" spans="1:8" ht="12.75">
      <c r="A248" s="193">
        <v>8470</v>
      </c>
      <c r="B248" s="194" t="s">
        <v>484</v>
      </c>
      <c r="C248" s="194"/>
      <c r="D248" s="195"/>
      <c r="E248" s="195" t="s">
        <v>485</v>
      </c>
      <c r="F248" s="196" t="s">
        <v>486</v>
      </c>
      <c r="G248" s="195" t="s">
        <v>142</v>
      </c>
      <c r="H248" s="197">
        <v>2.55</v>
      </c>
    </row>
    <row r="249" spans="1:8" ht="12.75">
      <c r="A249" s="193">
        <v>8471</v>
      </c>
      <c r="B249" s="194" t="s">
        <v>484</v>
      </c>
      <c r="C249" s="194"/>
      <c r="D249" s="195"/>
      <c r="E249" s="195" t="s">
        <v>185</v>
      </c>
      <c r="F249" s="196" t="s">
        <v>486</v>
      </c>
      <c r="G249" s="195" t="s">
        <v>142</v>
      </c>
      <c r="H249" s="197">
        <v>3.3</v>
      </c>
    </row>
    <row r="250" spans="1:8" ht="12.75">
      <c r="A250" s="193">
        <v>8472</v>
      </c>
      <c r="B250" s="194" t="s">
        <v>484</v>
      </c>
      <c r="C250" s="194"/>
      <c r="D250" s="195"/>
      <c r="E250" s="195" t="s">
        <v>160</v>
      </c>
      <c r="F250" s="196" t="s">
        <v>486</v>
      </c>
      <c r="G250" s="195" t="s">
        <v>142</v>
      </c>
      <c r="H250" s="197">
        <v>4.25</v>
      </c>
    </row>
    <row r="251" spans="1:8" ht="12.75">
      <c r="A251" s="193">
        <v>8473</v>
      </c>
      <c r="B251" s="194" t="s">
        <v>484</v>
      </c>
      <c r="C251" s="194"/>
      <c r="D251" s="195"/>
      <c r="E251" s="195" t="s">
        <v>140</v>
      </c>
      <c r="F251" s="196" t="s">
        <v>486</v>
      </c>
      <c r="G251" s="195" t="s">
        <v>142</v>
      </c>
      <c r="H251" s="197">
        <v>5.4</v>
      </c>
    </row>
    <row r="252" spans="1:8" ht="12.75">
      <c r="A252" s="193">
        <v>8474</v>
      </c>
      <c r="B252" s="194" t="s">
        <v>484</v>
      </c>
      <c r="C252" s="194"/>
      <c r="D252" s="195"/>
      <c r="E252" s="195" t="s">
        <v>378</v>
      </c>
      <c r="F252" s="196" t="s">
        <v>486</v>
      </c>
      <c r="G252" s="195" t="s">
        <v>142</v>
      </c>
      <c r="H252" s="197">
        <v>7.6</v>
      </c>
    </row>
    <row r="253" spans="1:8" ht="12.75">
      <c r="A253" s="193">
        <v>8475</v>
      </c>
      <c r="B253" s="194" t="s">
        <v>484</v>
      </c>
      <c r="C253" s="194"/>
      <c r="D253" s="195"/>
      <c r="E253" s="195" t="s">
        <v>450</v>
      </c>
      <c r="F253" s="196" t="s">
        <v>486</v>
      </c>
      <c r="G253" s="195" t="s">
        <v>142</v>
      </c>
      <c r="H253" s="197">
        <v>10.75</v>
      </c>
    </row>
    <row r="254" spans="1:8" ht="12.75">
      <c r="A254" s="193">
        <v>8476</v>
      </c>
      <c r="B254" s="194" t="s">
        <v>484</v>
      </c>
      <c r="C254" s="194"/>
      <c r="D254" s="195"/>
      <c r="E254" s="195" t="s">
        <v>368</v>
      </c>
      <c r="F254" s="196" t="s">
        <v>486</v>
      </c>
      <c r="G254" s="195" t="s">
        <v>142</v>
      </c>
      <c r="H254" s="197">
        <v>14.75</v>
      </c>
    </row>
    <row r="255" spans="1:8" ht="12.75">
      <c r="A255" s="193">
        <v>8477</v>
      </c>
      <c r="B255" s="194" t="s">
        <v>484</v>
      </c>
      <c r="C255" s="194"/>
      <c r="D255" s="195"/>
      <c r="E255" s="195" t="s">
        <v>311</v>
      </c>
      <c r="F255" s="196" t="s">
        <v>486</v>
      </c>
      <c r="G255" s="195" t="s">
        <v>142</v>
      </c>
      <c r="H255" s="197">
        <v>20.5</v>
      </c>
    </row>
    <row r="256" spans="1:8" ht="12.75">
      <c r="A256" s="193">
        <v>8478</v>
      </c>
      <c r="B256" s="194" t="s">
        <v>484</v>
      </c>
      <c r="C256" s="194"/>
      <c r="D256" s="195"/>
      <c r="E256" s="195" t="s">
        <v>371</v>
      </c>
      <c r="F256" s="196" t="s">
        <v>486</v>
      </c>
      <c r="G256" s="195" t="s">
        <v>142</v>
      </c>
      <c r="H256" s="197">
        <v>26.5</v>
      </c>
    </row>
    <row r="257" spans="1:8" ht="12.75">
      <c r="A257" s="193">
        <v>8479</v>
      </c>
      <c r="B257" s="194" t="s">
        <v>484</v>
      </c>
      <c r="C257" s="194"/>
      <c r="D257" s="195"/>
      <c r="E257" s="195" t="s">
        <v>295</v>
      </c>
      <c r="F257" s="196" t="s">
        <v>486</v>
      </c>
      <c r="G257" s="195" t="s">
        <v>142</v>
      </c>
      <c r="H257" s="197">
        <v>31</v>
      </c>
    </row>
    <row r="258" spans="1:8" ht="12.75">
      <c r="A258" s="193">
        <v>8463</v>
      </c>
      <c r="B258" s="194" t="s">
        <v>487</v>
      </c>
      <c r="C258" s="194" t="s">
        <v>247</v>
      </c>
      <c r="D258" s="195" t="s">
        <v>488</v>
      </c>
      <c r="E258" s="195"/>
      <c r="F258" s="196"/>
      <c r="G258" s="195" t="s">
        <v>142</v>
      </c>
      <c r="H258" s="197">
        <v>1.2</v>
      </c>
    </row>
    <row r="259" spans="1:8" ht="12.75">
      <c r="A259" s="193">
        <v>8460</v>
      </c>
      <c r="B259" s="194" t="s">
        <v>489</v>
      </c>
      <c r="C259" s="194" t="s">
        <v>490</v>
      </c>
      <c r="D259" s="195" t="s">
        <v>290</v>
      </c>
      <c r="E259" s="195"/>
      <c r="F259" s="196"/>
      <c r="G259" s="195" t="s">
        <v>142</v>
      </c>
      <c r="H259" s="197">
        <v>2.25</v>
      </c>
    </row>
    <row r="260" spans="1:8" ht="12.75">
      <c r="A260" s="193">
        <v>8461</v>
      </c>
      <c r="B260" s="194" t="s">
        <v>489</v>
      </c>
      <c r="C260" s="194" t="s">
        <v>490</v>
      </c>
      <c r="D260" s="195" t="s">
        <v>292</v>
      </c>
      <c r="E260" s="195"/>
      <c r="F260" s="196"/>
      <c r="G260" s="195" t="s">
        <v>142</v>
      </c>
      <c r="H260" s="197">
        <v>2.95</v>
      </c>
    </row>
    <row r="261" spans="1:8" ht="12.75">
      <c r="A261" s="193">
        <v>8462</v>
      </c>
      <c r="B261" s="194" t="s">
        <v>489</v>
      </c>
      <c r="C261" s="194" t="s">
        <v>490</v>
      </c>
      <c r="D261" s="195" t="s">
        <v>194</v>
      </c>
      <c r="E261" s="195"/>
      <c r="F261" s="196"/>
      <c r="G261" s="195" t="s">
        <v>142</v>
      </c>
      <c r="H261" s="197">
        <v>7</v>
      </c>
    </row>
    <row r="262" spans="1:8" ht="12.75">
      <c r="A262" s="193">
        <v>8510</v>
      </c>
      <c r="B262" s="194" t="s">
        <v>491</v>
      </c>
      <c r="C262" s="194" t="s">
        <v>492</v>
      </c>
      <c r="D262" s="195" t="s">
        <v>493</v>
      </c>
      <c r="E262" s="195" t="s">
        <v>494</v>
      </c>
      <c r="F262" s="196"/>
      <c r="G262" s="195" t="s">
        <v>142</v>
      </c>
      <c r="H262" s="197">
        <v>4</v>
      </c>
    </row>
    <row r="263" spans="1:8" ht="12.75">
      <c r="A263" s="193">
        <v>8511</v>
      </c>
      <c r="B263" s="194" t="s">
        <v>491</v>
      </c>
      <c r="C263" s="194" t="s">
        <v>492</v>
      </c>
      <c r="D263" s="195" t="s">
        <v>495</v>
      </c>
      <c r="E263" s="195" t="s">
        <v>291</v>
      </c>
      <c r="F263" s="196"/>
      <c r="G263" s="195" t="s">
        <v>142</v>
      </c>
      <c r="H263" s="197">
        <v>9.1</v>
      </c>
    </row>
    <row r="264" spans="1:8" ht="12.75">
      <c r="A264" s="193">
        <v>8512</v>
      </c>
      <c r="B264" s="194" t="s">
        <v>491</v>
      </c>
      <c r="C264" s="194" t="s">
        <v>492</v>
      </c>
      <c r="D264" s="195" t="s">
        <v>496</v>
      </c>
      <c r="E264" s="195" t="s">
        <v>293</v>
      </c>
      <c r="F264" s="196"/>
      <c r="G264" s="195" t="s">
        <v>142</v>
      </c>
      <c r="H264" s="197">
        <v>15.5</v>
      </c>
    </row>
    <row r="265" spans="1:8" ht="12.75">
      <c r="A265" s="193">
        <v>8513</v>
      </c>
      <c r="B265" s="194" t="s">
        <v>497</v>
      </c>
      <c r="C265" s="194"/>
      <c r="D265" s="195"/>
      <c r="E265" s="195" t="s">
        <v>293</v>
      </c>
      <c r="F265" s="196"/>
      <c r="G265" s="195" t="s">
        <v>142</v>
      </c>
      <c r="H265" s="197">
        <v>25</v>
      </c>
    </row>
    <row r="266" spans="1:8" ht="12.75">
      <c r="A266" s="193">
        <v>8514</v>
      </c>
      <c r="B266" s="194" t="s">
        <v>497</v>
      </c>
      <c r="C266" s="194"/>
      <c r="D266" s="195"/>
      <c r="E266" s="195" t="s">
        <v>165</v>
      </c>
      <c r="F266" s="196"/>
      <c r="G266" s="195" t="s">
        <v>142</v>
      </c>
      <c r="H266" s="197">
        <v>33</v>
      </c>
    </row>
    <row r="267" spans="1:8" ht="12.75">
      <c r="A267" s="193">
        <v>8515</v>
      </c>
      <c r="B267" s="194" t="s">
        <v>497</v>
      </c>
      <c r="C267" s="194"/>
      <c r="D267" s="195"/>
      <c r="E267" s="195" t="s">
        <v>466</v>
      </c>
      <c r="F267" s="196"/>
      <c r="G267" s="195" t="s">
        <v>142</v>
      </c>
      <c r="H267" s="197">
        <v>45</v>
      </c>
    </row>
    <row r="268" spans="1:8" ht="12.75">
      <c r="A268" s="193">
        <v>8520</v>
      </c>
      <c r="B268" s="194" t="s">
        <v>498</v>
      </c>
      <c r="C268" s="194" t="s">
        <v>499</v>
      </c>
      <c r="D268" s="195" t="s">
        <v>500</v>
      </c>
      <c r="E268" s="195" t="s">
        <v>250</v>
      </c>
      <c r="F268" s="196"/>
      <c r="G268" s="195" t="s">
        <v>142</v>
      </c>
      <c r="H268" s="197">
        <v>71</v>
      </c>
    </row>
    <row r="269" spans="1:8" ht="12.75">
      <c r="A269" s="193">
        <v>8521</v>
      </c>
      <c r="B269" s="194" t="s">
        <v>498</v>
      </c>
      <c r="C269" s="194" t="s">
        <v>499</v>
      </c>
      <c r="D269" s="195" t="s">
        <v>501</v>
      </c>
      <c r="E269" s="195" t="s">
        <v>201</v>
      </c>
      <c r="F269" s="196"/>
      <c r="G269" s="195" t="s">
        <v>142</v>
      </c>
      <c r="H269" s="197">
        <v>92</v>
      </c>
    </row>
    <row r="270" spans="1:8" ht="12.75">
      <c r="A270" s="193">
        <v>8522</v>
      </c>
      <c r="B270" s="194" t="s">
        <v>498</v>
      </c>
      <c r="C270" s="194" t="s">
        <v>499</v>
      </c>
      <c r="D270" s="195" t="s">
        <v>502</v>
      </c>
      <c r="E270" s="195" t="s">
        <v>503</v>
      </c>
      <c r="F270" s="196"/>
      <c r="G270" s="195" t="s">
        <v>142</v>
      </c>
      <c r="H270" s="197">
        <v>120</v>
      </c>
    </row>
    <row r="271" spans="1:8" ht="12.75">
      <c r="A271" s="193">
        <v>8523</v>
      </c>
      <c r="B271" s="194" t="s">
        <v>498</v>
      </c>
      <c r="C271" s="194" t="s">
        <v>499</v>
      </c>
      <c r="D271" s="195" t="s">
        <v>504</v>
      </c>
      <c r="E271" s="195" t="s">
        <v>505</v>
      </c>
      <c r="F271" s="196"/>
      <c r="G271" s="195" t="s">
        <v>142</v>
      </c>
      <c r="H271" s="197">
        <v>145</v>
      </c>
    </row>
    <row r="272" spans="1:8" ht="12.75">
      <c r="A272" s="193">
        <v>8524</v>
      </c>
      <c r="B272" s="194" t="s">
        <v>498</v>
      </c>
      <c r="C272" s="194" t="s">
        <v>499</v>
      </c>
      <c r="D272" s="195" t="s">
        <v>506</v>
      </c>
      <c r="E272" s="195" t="s">
        <v>507</v>
      </c>
      <c r="F272" s="196"/>
      <c r="G272" s="195" t="s">
        <v>142</v>
      </c>
      <c r="H272" s="197">
        <v>172</v>
      </c>
    </row>
    <row r="273" spans="1:8" ht="12.75">
      <c r="A273" s="193">
        <v>8560</v>
      </c>
      <c r="B273" s="194" t="s">
        <v>508</v>
      </c>
      <c r="C273" s="194" t="s">
        <v>271</v>
      </c>
      <c r="D273" s="195" t="s">
        <v>509</v>
      </c>
      <c r="E273" s="195" t="s">
        <v>384</v>
      </c>
      <c r="F273" s="196"/>
      <c r="G273" s="195" t="s">
        <v>142</v>
      </c>
      <c r="H273" s="197">
        <v>121</v>
      </c>
    </row>
    <row r="274" spans="1:8" ht="12.75">
      <c r="A274" s="193">
        <v>8561</v>
      </c>
      <c r="B274" s="194" t="s">
        <v>508</v>
      </c>
      <c r="C274" s="194" t="s">
        <v>271</v>
      </c>
      <c r="D274" s="195" t="s">
        <v>510</v>
      </c>
      <c r="E274" s="195" t="s">
        <v>173</v>
      </c>
      <c r="F274" s="196"/>
      <c r="G274" s="195" t="s">
        <v>142</v>
      </c>
      <c r="H274" s="197">
        <v>134</v>
      </c>
    </row>
    <row r="275" spans="1:8" ht="12.75">
      <c r="A275" s="193">
        <v>8562</v>
      </c>
      <c r="B275" s="194" t="s">
        <v>508</v>
      </c>
      <c r="C275" s="194" t="s">
        <v>271</v>
      </c>
      <c r="D275" s="195" t="s">
        <v>511</v>
      </c>
      <c r="E275" s="195" t="s">
        <v>507</v>
      </c>
      <c r="F275" s="196"/>
      <c r="G275" s="195" t="s">
        <v>142</v>
      </c>
      <c r="H275" s="197">
        <v>153</v>
      </c>
    </row>
    <row r="276" spans="1:8" ht="12.75">
      <c r="A276" s="193">
        <v>8550</v>
      </c>
      <c r="B276" s="194" t="s">
        <v>512</v>
      </c>
      <c r="C276" s="194" t="s">
        <v>271</v>
      </c>
      <c r="D276" s="195" t="s">
        <v>513</v>
      </c>
      <c r="E276" s="195" t="s">
        <v>176</v>
      </c>
      <c r="F276" s="196"/>
      <c r="G276" s="195" t="s">
        <v>142</v>
      </c>
      <c r="H276" s="197">
        <v>33</v>
      </c>
    </row>
    <row r="277" spans="1:8" ht="12.75">
      <c r="A277" s="193">
        <v>8551</v>
      </c>
      <c r="B277" s="194" t="s">
        <v>512</v>
      </c>
      <c r="C277" s="194" t="s">
        <v>271</v>
      </c>
      <c r="D277" s="195" t="s">
        <v>514</v>
      </c>
      <c r="E277" s="195" t="s">
        <v>180</v>
      </c>
      <c r="F277" s="196"/>
      <c r="G277" s="195" t="s">
        <v>142</v>
      </c>
      <c r="H277" s="197">
        <v>52</v>
      </c>
    </row>
    <row r="278" spans="1:8" ht="12.75">
      <c r="A278" s="193">
        <v>8552</v>
      </c>
      <c r="B278" s="194" t="s">
        <v>512</v>
      </c>
      <c r="C278" s="194" t="s">
        <v>271</v>
      </c>
      <c r="D278" s="195" t="s">
        <v>515</v>
      </c>
      <c r="E278" s="195" t="s">
        <v>201</v>
      </c>
      <c r="F278" s="196"/>
      <c r="G278" s="195" t="s">
        <v>142</v>
      </c>
      <c r="H278" s="197">
        <v>77</v>
      </c>
    </row>
    <row r="279" spans="1:8" ht="12.75">
      <c r="A279" s="193">
        <v>8553</v>
      </c>
      <c r="B279" s="194" t="s">
        <v>512</v>
      </c>
      <c r="C279" s="194" t="s">
        <v>271</v>
      </c>
      <c r="D279" s="195" t="s">
        <v>516</v>
      </c>
      <c r="E279" s="195" t="s">
        <v>384</v>
      </c>
      <c r="F279" s="196"/>
      <c r="G279" s="195" t="s">
        <v>142</v>
      </c>
      <c r="H279" s="197">
        <v>109</v>
      </c>
    </row>
    <row r="280" spans="1:8" ht="12.75">
      <c r="A280" s="193">
        <v>8630</v>
      </c>
      <c r="B280" s="194" t="s">
        <v>517</v>
      </c>
      <c r="C280" s="194" t="s">
        <v>462</v>
      </c>
      <c r="D280" s="195" t="s">
        <v>518</v>
      </c>
      <c r="E280" s="195" t="s">
        <v>144</v>
      </c>
      <c r="F280" s="196" t="s">
        <v>519</v>
      </c>
      <c r="G280" s="195" t="s">
        <v>142</v>
      </c>
      <c r="H280" s="197">
        <v>8.8</v>
      </c>
    </row>
    <row r="281" spans="1:8" ht="12.75">
      <c r="A281" s="193">
        <v>8631</v>
      </c>
      <c r="B281" s="194" t="s">
        <v>517</v>
      </c>
      <c r="C281" s="194" t="s">
        <v>462</v>
      </c>
      <c r="D281" s="195" t="s">
        <v>520</v>
      </c>
      <c r="E281" s="195" t="s">
        <v>146</v>
      </c>
      <c r="F281" s="196" t="s">
        <v>519</v>
      </c>
      <c r="G281" s="195" t="s">
        <v>142</v>
      </c>
      <c r="H281" s="197">
        <v>11</v>
      </c>
    </row>
    <row r="282" spans="1:8" ht="12.75">
      <c r="A282" s="193">
        <v>8632</v>
      </c>
      <c r="B282" s="194" t="s">
        <v>517</v>
      </c>
      <c r="C282" s="194" t="s">
        <v>462</v>
      </c>
      <c r="D282" s="195" t="s">
        <v>521</v>
      </c>
      <c r="E282" s="195" t="s">
        <v>453</v>
      </c>
      <c r="F282" s="196" t="s">
        <v>519</v>
      </c>
      <c r="G282" s="195" t="s">
        <v>142</v>
      </c>
      <c r="H282" s="197">
        <v>17</v>
      </c>
    </row>
    <row r="283" spans="1:8" ht="12.75">
      <c r="A283" s="193">
        <v>8458</v>
      </c>
      <c r="B283" s="194" t="s">
        <v>522</v>
      </c>
      <c r="C283" s="194" t="s">
        <v>271</v>
      </c>
      <c r="D283" s="195" t="s">
        <v>308</v>
      </c>
      <c r="E283" s="195" t="s">
        <v>523</v>
      </c>
      <c r="F283" s="196" t="s">
        <v>519</v>
      </c>
      <c r="G283" s="195" t="s">
        <v>142</v>
      </c>
      <c r="H283" s="197">
        <v>3.65</v>
      </c>
    </row>
    <row r="284" spans="1:8" ht="12.75">
      <c r="A284" s="193">
        <v>8423</v>
      </c>
      <c r="B284" s="194" t="s">
        <v>524</v>
      </c>
      <c r="C284" s="194" t="s">
        <v>525</v>
      </c>
      <c r="D284" s="195" t="s">
        <v>526</v>
      </c>
      <c r="E284" s="195" t="s">
        <v>439</v>
      </c>
      <c r="F284" s="196"/>
      <c r="G284" s="195" t="s">
        <v>142</v>
      </c>
      <c r="H284" s="197">
        <v>40</v>
      </c>
    </row>
    <row r="285" spans="1:8" ht="12.75">
      <c r="A285" s="193">
        <v>8424</v>
      </c>
      <c r="B285" s="194" t="s">
        <v>524</v>
      </c>
      <c r="C285" s="194" t="s">
        <v>525</v>
      </c>
      <c r="D285" s="195" t="s">
        <v>527</v>
      </c>
      <c r="E285" s="195" t="s">
        <v>373</v>
      </c>
      <c r="F285" s="196"/>
      <c r="G285" s="195" t="s">
        <v>142</v>
      </c>
      <c r="H285" s="197">
        <v>53</v>
      </c>
    </row>
    <row r="286" spans="1:8" ht="12.75">
      <c r="A286" s="193">
        <v>8425</v>
      </c>
      <c r="B286" s="194" t="s">
        <v>528</v>
      </c>
      <c r="C286" s="194" t="s">
        <v>529</v>
      </c>
      <c r="D286" s="195" t="s">
        <v>400</v>
      </c>
      <c r="E286" s="195" t="s">
        <v>215</v>
      </c>
      <c r="F286" s="196" t="s">
        <v>519</v>
      </c>
      <c r="G286" s="195" t="s">
        <v>142</v>
      </c>
      <c r="H286" s="197">
        <v>2.85</v>
      </c>
    </row>
    <row r="287" spans="1:8" ht="12.75">
      <c r="A287" s="193">
        <v>8455</v>
      </c>
      <c r="B287" s="194" t="s">
        <v>530</v>
      </c>
      <c r="C287" s="194" t="s">
        <v>531</v>
      </c>
      <c r="D287" s="195" t="s">
        <v>532</v>
      </c>
      <c r="E287" s="195"/>
      <c r="F287" s="196"/>
      <c r="G287" s="195" t="s">
        <v>142</v>
      </c>
      <c r="H287" s="197">
        <v>3.85</v>
      </c>
    </row>
    <row r="288" spans="1:8" ht="12.75">
      <c r="A288" s="193">
        <v>8456</v>
      </c>
      <c r="B288" s="194" t="s">
        <v>530</v>
      </c>
      <c r="C288" s="194" t="s">
        <v>531</v>
      </c>
      <c r="D288" s="195" t="s">
        <v>533</v>
      </c>
      <c r="E288" s="195"/>
      <c r="F288" s="196"/>
      <c r="G288" s="195" t="s">
        <v>142</v>
      </c>
      <c r="H288" s="197">
        <v>5.5</v>
      </c>
    </row>
    <row r="289" spans="1:8" ht="12.75">
      <c r="A289" s="193">
        <v>8457</v>
      </c>
      <c r="B289" s="194" t="s">
        <v>530</v>
      </c>
      <c r="C289" s="194" t="s">
        <v>531</v>
      </c>
      <c r="D289" s="195" t="s">
        <v>534</v>
      </c>
      <c r="E289" s="195"/>
      <c r="F289" s="196"/>
      <c r="G289" s="195" t="s">
        <v>142</v>
      </c>
      <c r="H289" s="197">
        <v>7.7</v>
      </c>
    </row>
    <row r="290" spans="1:8" ht="12.75">
      <c r="A290" s="193">
        <v>8440</v>
      </c>
      <c r="B290" s="194" t="s">
        <v>535</v>
      </c>
      <c r="C290" s="194" t="s">
        <v>536</v>
      </c>
      <c r="D290" s="195" t="s">
        <v>537</v>
      </c>
      <c r="E290" s="195" t="s">
        <v>538</v>
      </c>
      <c r="F290" s="196"/>
      <c r="G290" s="195" t="s">
        <v>142</v>
      </c>
      <c r="H290" s="197">
        <v>11.75</v>
      </c>
    </row>
    <row r="291" spans="1:8" ht="12.75">
      <c r="A291" s="193">
        <v>8441</v>
      </c>
      <c r="B291" s="194" t="s">
        <v>535</v>
      </c>
      <c r="C291" s="194" t="s">
        <v>536</v>
      </c>
      <c r="D291" s="195" t="s">
        <v>539</v>
      </c>
      <c r="E291" s="195" t="s">
        <v>368</v>
      </c>
      <c r="F291" s="196"/>
      <c r="G291" s="195" t="s">
        <v>142</v>
      </c>
      <c r="H291" s="197">
        <v>16.75</v>
      </c>
    </row>
    <row r="292" spans="1:8" ht="12.75">
      <c r="A292" s="193">
        <v>8442</v>
      </c>
      <c r="B292" s="194" t="s">
        <v>535</v>
      </c>
      <c r="C292" s="194" t="s">
        <v>536</v>
      </c>
      <c r="D292" s="195" t="s">
        <v>540</v>
      </c>
      <c r="E292" s="195" t="s">
        <v>541</v>
      </c>
      <c r="F292" s="196"/>
      <c r="G292" s="195" t="s">
        <v>142</v>
      </c>
      <c r="H292" s="197">
        <v>33</v>
      </c>
    </row>
    <row r="293" spans="1:8" ht="12.75">
      <c r="A293" s="193">
        <v>8445</v>
      </c>
      <c r="B293" s="194" t="s">
        <v>542</v>
      </c>
      <c r="C293" s="194" t="s">
        <v>536</v>
      </c>
      <c r="D293" s="195" t="s">
        <v>540</v>
      </c>
      <c r="E293" s="195" t="s">
        <v>543</v>
      </c>
      <c r="F293" s="196"/>
      <c r="G293" s="195" t="s">
        <v>142</v>
      </c>
      <c r="H293" s="197">
        <v>51</v>
      </c>
    </row>
    <row r="294" spans="1:8" ht="12.75">
      <c r="A294" s="193">
        <v>8446</v>
      </c>
      <c r="B294" s="194" t="s">
        <v>544</v>
      </c>
      <c r="C294" s="194" t="s">
        <v>536</v>
      </c>
      <c r="D294" s="195" t="s">
        <v>545</v>
      </c>
      <c r="E294" s="195"/>
      <c r="F294" s="196"/>
      <c r="G294" s="195" t="s">
        <v>142</v>
      </c>
      <c r="H294" s="197">
        <v>2.75</v>
      </c>
    </row>
    <row r="295" spans="1:8" ht="12.75">
      <c r="A295" s="193">
        <v>8157</v>
      </c>
      <c r="B295" s="194" t="s">
        <v>546</v>
      </c>
      <c r="C295" s="194"/>
      <c r="D295" s="195"/>
      <c r="E295" s="195" t="s">
        <v>470</v>
      </c>
      <c r="F295" s="196"/>
      <c r="G295" s="195" t="s">
        <v>142</v>
      </c>
      <c r="H295" s="197">
        <v>38</v>
      </c>
    </row>
    <row r="296" spans="1:8" ht="12.75">
      <c r="A296" s="193">
        <v>8158</v>
      </c>
      <c r="B296" s="194" t="s">
        <v>546</v>
      </c>
      <c r="C296" s="194"/>
      <c r="D296" s="195"/>
      <c r="E296" s="195" t="s">
        <v>180</v>
      </c>
      <c r="F296" s="196"/>
      <c r="G296" s="195" t="s">
        <v>142</v>
      </c>
      <c r="H296" s="197">
        <v>43</v>
      </c>
    </row>
    <row r="297" spans="1:8" ht="12.75">
      <c r="A297" s="193">
        <v>8159</v>
      </c>
      <c r="B297" s="194" t="s">
        <v>546</v>
      </c>
      <c r="C297" s="194"/>
      <c r="D297" s="195"/>
      <c r="E297" s="195" t="s">
        <v>295</v>
      </c>
      <c r="F297" s="196"/>
      <c r="G297" s="195" t="s">
        <v>142</v>
      </c>
      <c r="H297" s="197">
        <v>50</v>
      </c>
    </row>
    <row r="298" spans="1:8" ht="12.75">
      <c r="A298" s="193">
        <v>8590</v>
      </c>
      <c r="B298" s="194" t="s">
        <v>547</v>
      </c>
      <c r="C298" s="194" t="s">
        <v>271</v>
      </c>
      <c r="D298" s="195" t="s">
        <v>548</v>
      </c>
      <c r="E298" s="195"/>
      <c r="F298" s="196" t="s">
        <v>549</v>
      </c>
      <c r="G298" s="195" t="s">
        <v>142</v>
      </c>
      <c r="H298" s="197">
        <v>16.75</v>
      </c>
    </row>
    <row r="299" spans="1:8" ht="12.75">
      <c r="A299" s="193">
        <v>8591</v>
      </c>
      <c r="B299" s="194" t="s">
        <v>547</v>
      </c>
      <c r="C299" s="194" t="s">
        <v>271</v>
      </c>
      <c r="D299" s="195" t="s">
        <v>550</v>
      </c>
      <c r="E299" s="195"/>
      <c r="F299" s="196" t="s">
        <v>549</v>
      </c>
      <c r="G299" s="195" t="s">
        <v>142</v>
      </c>
      <c r="H299" s="197">
        <v>25.5</v>
      </c>
    </row>
    <row r="300" spans="1:8" ht="12.75">
      <c r="A300" s="193">
        <v>8592</v>
      </c>
      <c r="B300" s="194" t="s">
        <v>547</v>
      </c>
      <c r="C300" s="194" t="s">
        <v>271</v>
      </c>
      <c r="D300" s="195" t="s">
        <v>551</v>
      </c>
      <c r="E300" s="195"/>
      <c r="F300" s="196" t="s">
        <v>549</v>
      </c>
      <c r="G300" s="195" t="s">
        <v>142</v>
      </c>
      <c r="H300" s="197">
        <v>34</v>
      </c>
    </row>
    <row r="301" spans="1:8" ht="12.75">
      <c r="A301" s="193">
        <v>8600</v>
      </c>
      <c r="B301" s="194" t="s">
        <v>552</v>
      </c>
      <c r="C301" s="194" t="s">
        <v>271</v>
      </c>
      <c r="D301" s="195" t="s">
        <v>553</v>
      </c>
      <c r="E301" s="195"/>
      <c r="F301" s="196"/>
      <c r="G301" s="195" t="s">
        <v>142</v>
      </c>
      <c r="H301" s="197">
        <v>9.7</v>
      </c>
    </row>
    <row r="302" spans="1:8" ht="12.75">
      <c r="A302" s="193">
        <v>8601</v>
      </c>
      <c r="B302" s="194" t="s">
        <v>552</v>
      </c>
      <c r="C302" s="194" t="s">
        <v>271</v>
      </c>
      <c r="D302" s="195" t="s">
        <v>554</v>
      </c>
      <c r="E302" s="195"/>
      <c r="F302" s="196"/>
      <c r="G302" s="195" t="s">
        <v>142</v>
      </c>
      <c r="H302" s="197">
        <v>11.25</v>
      </c>
    </row>
    <row r="303" spans="1:8" ht="12.75">
      <c r="A303" s="193">
        <v>8602</v>
      </c>
      <c r="B303" s="194" t="s">
        <v>552</v>
      </c>
      <c r="C303" s="194" t="s">
        <v>271</v>
      </c>
      <c r="D303" s="195" t="s">
        <v>555</v>
      </c>
      <c r="E303" s="195"/>
      <c r="F303" s="196"/>
      <c r="G303" s="195" t="s">
        <v>142</v>
      </c>
      <c r="H303" s="197">
        <v>13.5</v>
      </c>
    </row>
    <row r="304" spans="1:8" ht="12.75">
      <c r="A304" s="193">
        <v>8640</v>
      </c>
      <c r="B304" s="194" t="s">
        <v>556</v>
      </c>
      <c r="C304" s="194" t="s">
        <v>557</v>
      </c>
      <c r="D304" s="195" t="s">
        <v>558</v>
      </c>
      <c r="E304" s="195"/>
      <c r="F304" s="196"/>
      <c r="G304" s="195" t="s">
        <v>142</v>
      </c>
      <c r="H304" s="197">
        <v>1.55</v>
      </c>
    </row>
    <row r="305" spans="1:8" ht="12.75">
      <c r="A305" s="193">
        <v>8641</v>
      </c>
      <c r="B305" s="194" t="s">
        <v>556</v>
      </c>
      <c r="C305" s="194" t="s">
        <v>557</v>
      </c>
      <c r="D305" s="195" t="s">
        <v>559</v>
      </c>
      <c r="E305" s="195"/>
      <c r="F305" s="196"/>
      <c r="G305" s="195" t="s">
        <v>142</v>
      </c>
      <c r="H305" s="197">
        <v>1.85</v>
      </c>
    </row>
    <row r="306" spans="1:8" ht="12.75">
      <c r="A306" s="193">
        <v>8642</v>
      </c>
      <c r="B306" s="194" t="s">
        <v>556</v>
      </c>
      <c r="C306" s="194" t="s">
        <v>557</v>
      </c>
      <c r="D306" s="195" t="s">
        <v>560</v>
      </c>
      <c r="E306" s="195"/>
      <c r="F306" s="196"/>
      <c r="G306" s="195" t="s">
        <v>142</v>
      </c>
      <c r="H306" s="197">
        <v>2.3</v>
      </c>
    </row>
    <row r="307" spans="1:8" ht="26.25" customHeight="1">
      <c r="A307" s="193">
        <v>8610</v>
      </c>
      <c r="B307" s="194" t="s">
        <v>561</v>
      </c>
      <c r="C307" s="194" t="s">
        <v>341</v>
      </c>
      <c r="D307" s="195" t="s">
        <v>562</v>
      </c>
      <c r="E307" s="195"/>
      <c r="F307" s="196" t="s">
        <v>563</v>
      </c>
      <c r="G307" s="195" t="s">
        <v>142</v>
      </c>
      <c r="H307" s="197">
        <v>10.5</v>
      </c>
    </row>
    <row r="308" spans="1:8" ht="26.25" customHeight="1">
      <c r="A308" s="193">
        <v>8611</v>
      </c>
      <c r="B308" s="194" t="s">
        <v>561</v>
      </c>
      <c r="C308" s="194" t="s">
        <v>341</v>
      </c>
      <c r="D308" s="195" t="s">
        <v>564</v>
      </c>
      <c r="E308" s="195"/>
      <c r="F308" s="196" t="s">
        <v>563</v>
      </c>
      <c r="G308" s="195" t="s">
        <v>142</v>
      </c>
      <c r="H308" s="197">
        <v>12.25</v>
      </c>
    </row>
    <row r="309" spans="1:8" ht="26.25" customHeight="1">
      <c r="A309" s="193">
        <v>8612</v>
      </c>
      <c r="B309" s="194" t="s">
        <v>561</v>
      </c>
      <c r="C309" s="194" t="s">
        <v>341</v>
      </c>
      <c r="D309" s="195" t="s">
        <v>565</v>
      </c>
      <c r="E309" s="195"/>
      <c r="F309" s="196" t="s">
        <v>563</v>
      </c>
      <c r="G309" s="195" t="s">
        <v>142</v>
      </c>
      <c r="H309" s="197">
        <v>15.25</v>
      </c>
    </row>
    <row r="310" spans="1:8" ht="26.25" customHeight="1">
      <c r="A310" s="193">
        <v>8613</v>
      </c>
      <c r="B310" s="194" t="s">
        <v>561</v>
      </c>
      <c r="C310" s="194" t="s">
        <v>341</v>
      </c>
      <c r="D310" s="195" t="s">
        <v>566</v>
      </c>
      <c r="E310" s="195"/>
      <c r="F310" s="196" t="s">
        <v>563</v>
      </c>
      <c r="G310" s="195" t="s">
        <v>142</v>
      </c>
      <c r="H310" s="197">
        <v>18.5</v>
      </c>
    </row>
    <row r="311" spans="1:8" ht="26.25" customHeight="1">
      <c r="A311" s="193">
        <v>8650</v>
      </c>
      <c r="B311" s="194" t="s">
        <v>567</v>
      </c>
      <c r="C311" s="194"/>
      <c r="D311" s="195"/>
      <c r="E311" s="195" t="s">
        <v>291</v>
      </c>
      <c r="F311" s="196" t="s">
        <v>568</v>
      </c>
      <c r="G311" s="195" t="s">
        <v>142</v>
      </c>
      <c r="H311" s="197">
        <v>11.75</v>
      </c>
    </row>
    <row r="312" spans="1:8" ht="26.25" customHeight="1">
      <c r="A312" s="193">
        <v>8651</v>
      </c>
      <c r="B312" s="194" t="s">
        <v>567</v>
      </c>
      <c r="C312" s="194"/>
      <c r="D312" s="195"/>
      <c r="E312" s="195" t="s">
        <v>148</v>
      </c>
      <c r="F312" s="196" t="s">
        <v>568</v>
      </c>
      <c r="G312" s="195" t="s">
        <v>142</v>
      </c>
      <c r="H312" s="197">
        <v>27.5</v>
      </c>
    </row>
    <row r="313" spans="1:8" ht="26.25" customHeight="1">
      <c r="A313" s="193">
        <v>8652</v>
      </c>
      <c r="B313" s="194" t="s">
        <v>567</v>
      </c>
      <c r="C313" s="194"/>
      <c r="D313" s="195"/>
      <c r="E313" s="195" t="s">
        <v>453</v>
      </c>
      <c r="F313" s="196" t="s">
        <v>568</v>
      </c>
      <c r="G313" s="195" t="s">
        <v>142</v>
      </c>
      <c r="H313" s="197">
        <v>37</v>
      </c>
    </row>
    <row r="314" spans="1:8" ht="26.25" customHeight="1">
      <c r="A314" s="193">
        <v>8653</v>
      </c>
      <c r="B314" s="194" t="s">
        <v>567</v>
      </c>
      <c r="C314" s="194"/>
      <c r="D314" s="195"/>
      <c r="E314" s="195" t="s">
        <v>250</v>
      </c>
      <c r="F314" s="196" t="s">
        <v>568</v>
      </c>
      <c r="G314" s="195" t="s">
        <v>142</v>
      </c>
      <c r="H314" s="197">
        <v>55</v>
      </c>
    </row>
    <row r="315" spans="1:8" ht="12.75">
      <c r="A315" s="193">
        <v>8290</v>
      </c>
      <c r="B315" s="194" t="s">
        <v>569</v>
      </c>
      <c r="C315" s="194" t="s">
        <v>407</v>
      </c>
      <c r="D315" s="195" t="s">
        <v>570</v>
      </c>
      <c r="E315" s="195" t="s">
        <v>378</v>
      </c>
      <c r="F315" s="196"/>
      <c r="G315" s="195" t="s">
        <v>142</v>
      </c>
      <c r="H315" s="197">
        <v>9</v>
      </c>
    </row>
    <row r="316" spans="1:8" ht="12.75">
      <c r="A316" s="193">
        <v>8291</v>
      </c>
      <c r="B316" s="194" t="s">
        <v>569</v>
      </c>
      <c r="C316" s="194" t="s">
        <v>407</v>
      </c>
      <c r="D316" s="195" t="s">
        <v>571</v>
      </c>
      <c r="E316" s="195" t="s">
        <v>438</v>
      </c>
      <c r="F316" s="196"/>
      <c r="G316" s="195" t="s">
        <v>142</v>
      </c>
      <c r="H316" s="197">
        <v>14</v>
      </c>
    </row>
    <row r="317" spans="1:8" ht="26.25" customHeight="1">
      <c r="A317" s="193">
        <v>8810</v>
      </c>
      <c r="B317" s="194" t="s">
        <v>572</v>
      </c>
      <c r="C317" s="194"/>
      <c r="D317" s="195"/>
      <c r="E317" s="195"/>
      <c r="F317" s="196" t="s">
        <v>573</v>
      </c>
      <c r="G317" s="195"/>
      <c r="H317" s="198"/>
    </row>
    <row r="318" spans="1:8" ht="26.25" customHeight="1">
      <c r="A318" s="193">
        <v>8811</v>
      </c>
      <c r="B318" s="194" t="s">
        <v>574</v>
      </c>
      <c r="C318" s="194"/>
      <c r="D318" s="195"/>
      <c r="E318" s="195"/>
      <c r="F318" s="196" t="s">
        <v>575</v>
      </c>
      <c r="G318" s="195"/>
      <c r="H318" s="198"/>
    </row>
    <row r="319" spans="1:8" ht="12.75">
      <c r="A319" s="193">
        <v>8680</v>
      </c>
      <c r="B319" s="194" t="s">
        <v>576</v>
      </c>
      <c r="C319" s="194" t="s">
        <v>577</v>
      </c>
      <c r="D319" s="195" t="s">
        <v>279</v>
      </c>
      <c r="E319" s="195" t="s">
        <v>578</v>
      </c>
      <c r="F319" s="196"/>
      <c r="G319" s="195" t="s">
        <v>142</v>
      </c>
      <c r="H319" s="197">
        <v>58</v>
      </c>
    </row>
    <row r="320" spans="1:8" ht="12.75">
      <c r="A320" s="193">
        <v>8681</v>
      </c>
      <c r="B320" s="194" t="s">
        <v>576</v>
      </c>
      <c r="C320" s="194" t="s">
        <v>577</v>
      </c>
      <c r="D320" s="195" t="s">
        <v>579</v>
      </c>
      <c r="E320" s="195" t="s">
        <v>282</v>
      </c>
      <c r="F320" s="196"/>
      <c r="G320" s="195" t="s">
        <v>142</v>
      </c>
      <c r="H320" s="197">
        <v>67</v>
      </c>
    </row>
    <row r="321" spans="1:8" ht="12.75">
      <c r="A321" s="193">
        <v>8720</v>
      </c>
      <c r="B321" s="194" t="s">
        <v>580</v>
      </c>
      <c r="C321" s="194" t="s">
        <v>581</v>
      </c>
      <c r="D321" s="195" t="s">
        <v>444</v>
      </c>
      <c r="E321" s="195" t="s">
        <v>181</v>
      </c>
      <c r="F321" s="196"/>
      <c r="G321" s="195" t="s">
        <v>142</v>
      </c>
      <c r="H321" s="197">
        <v>21</v>
      </c>
    </row>
    <row r="322" spans="1:8" ht="12.75">
      <c r="A322" s="193">
        <v>8721</v>
      </c>
      <c r="B322" s="194" t="s">
        <v>580</v>
      </c>
      <c r="C322" s="194" t="s">
        <v>581</v>
      </c>
      <c r="D322" s="195" t="s">
        <v>279</v>
      </c>
      <c r="E322" s="195" t="s">
        <v>302</v>
      </c>
      <c r="F322" s="196"/>
      <c r="G322" s="195" t="s">
        <v>142</v>
      </c>
      <c r="H322" s="197">
        <v>24</v>
      </c>
    </row>
    <row r="323" spans="1:8" ht="12.75">
      <c r="A323" s="193">
        <v>8722</v>
      </c>
      <c r="B323" s="194" t="s">
        <v>580</v>
      </c>
      <c r="C323" s="194" t="s">
        <v>581</v>
      </c>
      <c r="D323" s="195" t="s">
        <v>362</v>
      </c>
      <c r="E323" s="195" t="s">
        <v>578</v>
      </c>
      <c r="F323" s="196"/>
      <c r="G323" s="195" t="s">
        <v>142</v>
      </c>
      <c r="H323" s="197">
        <v>27</v>
      </c>
    </row>
    <row r="324" spans="1:8" ht="12.75">
      <c r="A324" s="193">
        <v>8723</v>
      </c>
      <c r="B324" s="194" t="s">
        <v>580</v>
      </c>
      <c r="C324" s="194" t="s">
        <v>581</v>
      </c>
      <c r="D324" s="195" t="s">
        <v>582</v>
      </c>
      <c r="E324" s="195" t="s">
        <v>583</v>
      </c>
      <c r="F324" s="196"/>
      <c r="G324" s="195" t="s">
        <v>142</v>
      </c>
      <c r="H324" s="197">
        <v>40</v>
      </c>
    </row>
    <row r="325" spans="1:8" ht="12.75">
      <c r="A325" s="193">
        <v>8724</v>
      </c>
      <c r="B325" s="194" t="s">
        <v>580</v>
      </c>
      <c r="C325" s="194" t="s">
        <v>581</v>
      </c>
      <c r="D325" s="195" t="s">
        <v>584</v>
      </c>
      <c r="E325" s="195" t="s">
        <v>384</v>
      </c>
      <c r="F325" s="196"/>
      <c r="G325" s="195" t="s">
        <v>142</v>
      </c>
      <c r="H325" s="197">
        <v>66</v>
      </c>
    </row>
    <row r="326" spans="1:8" ht="12.75">
      <c r="A326" s="193">
        <v>8725</v>
      </c>
      <c r="B326" s="194" t="s">
        <v>580</v>
      </c>
      <c r="C326" s="194" t="s">
        <v>581</v>
      </c>
      <c r="D326" s="195" t="s">
        <v>551</v>
      </c>
      <c r="E326" s="195" t="s">
        <v>543</v>
      </c>
      <c r="F326" s="196"/>
      <c r="G326" s="195" t="s">
        <v>142</v>
      </c>
      <c r="H326" s="197">
        <v>72</v>
      </c>
    </row>
    <row r="327" spans="1:8" ht="12.75">
      <c r="A327" s="193">
        <v>8726</v>
      </c>
      <c r="B327" s="194" t="s">
        <v>580</v>
      </c>
      <c r="C327" s="194" t="s">
        <v>581</v>
      </c>
      <c r="D327" s="195" t="s">
        <v>585</v>
      </c>
      <c r="E327" s="195" t="s">
        <v>586</v>
      </c>
      <c r="F327" s="196"/>
      <c r="G327" s="195" t="s">
        <v>142</v>
      </c>
      <c r="H327" s="197">
        <v>90</v>
      </c>
    </row>
    <row r="328" spans="1:8" ht="12.75">
      <c r="A328" s="193">
        <v>8690</v>
      </c>
      <c r="B328" s="194" t="s">
        <v>587</v>
      </c>
      <c r="C328" s="194" t="s">
        <v>588</v>
      </c>
      <c r="D328" s="195" t="s">
        <v>589</v>
      </c>
      <c r="E328" s="195"/>
      <c r="F328" s="196"/>
      <c r="G328" s="195" t="s">
        <v>142</v>
      </c>
      <c r="H328" s="197">
        <v>44</v>
      </c>
    </row>
    <row r="329" spans="1:8" ht="12.75">
      <c r="A329" s="193">
        <v>8691</v>
      </c>
      <c r="B329" s="194" t="s">
        <v>587</v>
      </c>
      <c r="C329" s="194" t="s">
        <v>588</v>
      </c>
      <c r="D329" s="195" t="s">
        <v>590</v>
      </c>
      <c r="E329" s="195"/>
      <c r="F329" s="196"/>
      <c r="G329" s="195" t="s">
        <v>142</v>
      </c>
      <c r="H329" s="197">
        <v>46</v>
      </c>
    </row>
    <row r="330" spans="1:8" ht="12.75">
      <c r="A330" s="193">
        <v>8692</v>
      </c>
      <c r="B330" s="194" t="s">
        <v>587</v>
      </c>
      <c r="C330" s="194" t="s">
        <v>588</v>
      </c>
      <c r="D330" s="195" t="s">
        <v>591</v>
      </c>
      <c r="E330" s="195"/>
      <c r="F330" s="196"/>
      <c r="G330" s="195" t="s">
        <v>142</v>
      </c>
      <c r="H330" s="197">
        <v>59</v>
      </c>
    </row>
    <row r="331" spans="1:8" ht="12.75">
      <c r="A331" s="193">
        <v>8693</v>
      </c>
      <c r="B331" s="194" t="s">
        <v>587</v>
      </c>
      <c r="C331" s="194" t="s">
        <v>588</v>
      </c>
      <c r="D331" s="195" t="s">
        <v>592</v>
      </c>
      <c r="E331" s="195"/>
      <c r="F331" s="196"/>
      <c r="G331" s="195" t="s">
        <v>142</v>
      </c>
      <c r="H331" s="197">
        <v>64</v>
      </c>
    </row>
    <row r="332" spans="1:8" ht="12.75">
      <c r="A332" s="193">
        <v>8700</v>
      </c>
      <c r="B332" s="194" t="s">
        <v>593</v>
      </c>
      <c r="C332" s="194" t="s">
        <v>594</v>
      </c>
      <c r="D332" s="195" t="s">
        <v>595</v>
      </c>
      <c r="E332" s="195" t="s">
        <v>180</v>
      </c>
      <c r="F332" s="196"/>
      <c r="G332" s="195" t="s">
        <v>142</v>
      </c>
      <c r="H332" s="197">
        <v>11.25</v>
      </c>
    </row>
    <row r="333" spans="1:8" ht="12.75">
      <c r="A333" s="193">
        <v>8701</v>
      </c>
      <c r="B333" s="194" t="s">
        <v>593</v>
      </c>
      <c r="C333" s="194" t="s">
        <v>594</v>
      </c>
      <c r="D333" s="195" t="s">
        <v>596</v>
      </c>
      <c r="E333" s="195" t="s">
        <v>597</v>
      </c>
      <c r="F333" s="196"/>
      <c r="G333" s="195" t="s">
        <v>142</v>
      </c>
      <c r="H333" s="197">
        <v>13.75</v>
      </c>
    </row>
    <row r="334" spans="1:8" ht="12.75">
      <c r="A334" s="193">
        <v>8702</v>
      </c>
      <c r="B334" s="194" t="s">
        <v>593</v>
      </c>
      <c r="C334" s="194" t="s">
        <v>594</v>
      </c>
      <c r="D334" s="195" t="s">
        <v>598</v>
      </c>
      <c r="E334" s="195" t="s">
        <v>373</v>
      </c>
      <c r="F334" s="196"/>
      <c r="G334" s="195" t="s">
        <v>142</v>
      </c>
      <c r="H334" s="197">
        <v>17.75</v>
      </c>
    </row>
    <row r="335" spans="1:8" ht="12.75">
      <c r="A335" s="193">
        <v>8703</v>
      </c>
      <c r="B335" s="194" t="s">
        <v>593</v>
      </c>
      <c r="C335" s="194" t="s">
        <v>594</v>
      </c>
      <c r="D335" s="195" t="s">
        <v>599</v>
      </c>
      <c r="E335" s="195" t="s">
        <v>201</v>
      </c>
      <c r="F335" s="196"/>
      <c r="G335" s="195" t="s">
        <v>142</v>
      </c>
      <c r="H335" s="197">
        <v>23</v>
      </c>
    </row>
    <row r="336" spans="1:8" ht="12.75">
      <c r="A336" s="193">
        <v>8704</v>
      </c>
      <c r="B336" s="194" t="s">
        <v>593</v>
      </c>
      <c r="C336" s="194" t="s">
        <v>594</v>
      </c>
      <c r="D336" s="195" t="s">
        <v>372</v>
      </c>
      <c r="E336" s="195" t="s">
        <v>282</v>
      </c>
      <c r="F336" s="196"/>
      <c r="G336" s="195" t="s">
        <v>142</v>
      </c>
      <c r="H336" s="197">
        <v>28</v>
      </c>
    </row>
    <row r="337" spans="1:8" ht="12.75">
      <c r="A337" s="193">
        <v>8705</v>
      </c>
      <c r="B337" s="194" t="s">
        <v>593</v>
      </c>
      <c r="C337" s="194"/>
      <c r="D337" s="195"/>
      <c r="E337" s="195" t="s">
        <v>347</v>
      </c>
      <c r="F337" s="196"/>
      <c r="G337" s="195" t="s">
        <v>142</v>
      </c>
      <c r="H337" s="197">
        <v>34</v>
      </c>
    </row>
    <row r="338" spans="1:8" ht="12.75">
      <c r="A338" s="193">
        <v>8706</v>
      </c>
      <c r="B338" s="194" t="s">
        <v>593</v>
      </c>
      <c r="C338" s="194"/>
      <c r="D338" s="195"/>
      <c r="E338" s="195" t="s">
        <v>297</v>
      </c>
      <c r="F338" s="196"/>
      <c r="G338" s="195" t="s">
        <v>142</v>
      </c>
      <c r="H338" s="197">
        <v>40</v>
      </c>
    </row>
    <row r="339" spans="1:8" ht="12.75">
      <c r="A339" s="193">
        <v>8730</v>
      </c>
      <c r="B339" s="194" t="s">
        <v>600</v>
      </c>
      <c r="C339" s="194" t="s">
        <v>271</v>
      </c>
      <c r="D339" s="195" t="s">
        <v>601</v>
      </c>
      <c r="E339" s="195" t="s">
        <v>578</v>
      </c>
      <c r="F339" s="196"/>
      <c r="G339" s="195" t="s">
        <v>142</v>
      </c>
      <c r="H339" s="197">
        <v>31</v>
      </c>
    </row>
    <row r="340" spans="1:8" ht="12.75">
      <c r="A340" s="193">
        <v>8731</v>
      </c>
      <c r="B340" s="194" t="s">
        <v>600</v>
      </c>
      <c r="C340" s="194" t="s">
        <v>271</v>
      </c>
      <c r="D340" s="195" t="s">
        <v>602</v>
      </c>
      <c r="E340" s="195" t="s">
        <v>603</v>
      </c>
      <c r="F340" s="196"/>
      <c r="G340" s="195" t="s">
        <v>142</v>
      </c>
      <c r="H340" s="197">
        <v>38</v>
      </c>
    </row>
    <row r="341" spans="1:8" ht="26.25" customHeight="1">
      <c r="A341" s="193">
        <v>8812</v>
      </c>
      <c r="B341" s="194" t="s">
        <v>604</v>
      </c>
      <c r="C341" s="194"/>
      <c r="D341" s="195"/>
      <c r="E341" s="195"/>
      <c r="F341" s="196" t="s">
        <v>605</v>
      </c>
      <c r="G341" s="195"/>
      <c r="H341" s="198"/>
    </row>
    <row r="342" spans="1:8" ht="26.25" customHeight="1">
      <c r="A342" s="193">
        <v>8813</v>
      </c>
      <c r="B342" s="194" t="s">
        <v>606</v>
      </c>
      <c r="C342" s="194"/>
      <c r="D342" s="195"/>
      <c r="E342" s="195"/>
      <c r="F342" s="196" t="s">
        <v>573</v>
      </c>
      <c r="G342" s="195"/>
      <c r="H342" s="198"/>
    </row>
    <row r="343" spans="1:8" ht="26.25" customHeight="1">
      <c r="A343" s="193">
        <v>8814</v>
      </c>
      <c r="B343" s="194" t="s">
        <v>607</v>
      </c>
      <c r="C343" s="194"/>
      <c r="D343" s="195"/>
      <c r="E343" s="195"/>
      <c r="F343" s="196" t="s">
        <v>608</v>
      </c>
      <c r="G343" s="195"/>
      <c r="H343" s="198"/>
    </row>
    <row r="344" spans="1:8" ht="12.75">
      <c r="A344" s="193">
        <v>8800</v>
      </c>
      <c r="B344" s="194" t="s">
        <v>609</v>
      </c>
      <c r="C344" s="194"/>
      <c r="D344" s="195"/>
      <c r="E344" s="195" t="s">
        <v>151</v>
      </c>
      <c r="F344" s="196" t="s">
        <v>610</v>
      </c>
      <c r="G344" s="195" t="s">
        <v>198</v>
      </c>
      <c r="H344" s="197">
        <v>0.33</v>
      </c>
    </row>
    <row r="345" spans="1:8" ht="12.75">
      <c r="A345" s="193">
        <v>8801</v>
      </c>
      <c r="B345" s="194" t="s">
        <v>609</v>
      </c>
      <c r="C345" s="194"/>
      <c r="D345" s="195"/>
      <c r="E345" s="195" t="s">
        <v>151</v>
      </c>
      <c r="F345" s="196"/>
      <c r="G345" s="195" t="s">
        <v>142</v>
      </c>
      <c r="H345" s="197">
        <v>7.4</v>
      </c>
    </row>
    <row r="346" spans="1:8" ht="12.75">
      <c r="A346" s="193">
        <v>8802</v>
      </c>
      <c r="B346" s="194" t="s">
        <v>609</v>
      </c>
      <c r="C346" s="194"/>
      <c r="D346" s="195"/>
      <c r="E346" s="195" t="s">
        <v>597</v>
      </c>
      <c r="F346" s="196"/>
      <c r="G346" s="195" t="s">
        <v>142</v>
      </c>
      <c r="H346" s="197">
        <v>9.3</v>
      </c>
    </row>
    <row r="347" spans="1:8" ht="12.75">
      <c r="A347" s="193">
        <v>8803</v>
      </c>
      <c r="B347" s="194" t="s">
        <v>609</v>
      </c>
      <c r="C347" s="194"/>
      <c r="D347" s="195"/>
      <c r="E347" s="195" t="s">
        <v>169</v>
      </c>
      <c r="F347" s="196"/>
      <c r="G347" s="195" t="s">
        <v>142</v>
      </c>
      <c r="H347" s="197">
        <v>11.75</v>
      </c>
    </row>
    <row r="348" spans="1:8" ht="12.75">
      <c r="A348" s="193">
        <v>8804</v>
      </c>
      <c r="B348" s="194" t="s">
        <v>609</v>
      </c>
      <c r="C348" s="194"/>
      <c r="D348" s="195"/>
      <c r="E348" s="195" t="s">
        <v>611</v>
      </c>
      <c r="F348" s="196"/>
      <c r="G348" s="195" t="s">
        <v>142</v>
      </c>
      <c r="H348" s="197">
        <v>14.75</v>
      </c>
    </row>
    <row r="349" spans="1:8" ht="12.75">
      <c r="A349" s="193">
        <v>8790</v>
      </c>
      <c r="B349" s="194" t="s">
        <v>612</v>
      </c>
      <c r="C349" s="194"/>
      <c r="D349" s="195"/>
      <c r="E349" s="195" t="s">
        <v>181</v>
      </c>
      <c r="F349" s="196"/>
      <c r="G349" s="195" t="s">
        <v>142</v>
      </c>
      <c r="H349" s="197">
        <v>22</v>
      </c>
    </row>
    <row r="350" spans="1:8" ht="12.75">
      <c r="A350" s="193">
        <v>8791</v>
      </c>
      <c r="B350" s="194" t="s">
        <v>612</v>
      </c>
      <c r="C350" s="194"/>
      <c r="D350" s="195"/>
      <c r="E350" s="195" t="s">
        <v>359</v>
      </c>
      <c r="F350" s="196"/>
      <c r="G350" s="195" t="s">
        <v>142</v>
      </c>
      <c r="H350" s="197">
        <v>28.5</v>
      </c>
    </row>
    <row r="351" spans="1:8" ht="12.75">
      <c r="A351" s="193">
        <v>8792</v>
      </c>
      <c r="B351" s="194" t="s">
        <v>612</v>
      </c>
      <c r="C351" s="194"/>
      <c r="D351" s="195"/>
      <c r="E351" s="195" t="s">
        <v>613</v>
      </c>
      <c r="F351" s="196"/>
      <c r="G351" s="195" t="s">
        <v>142</v>
      </c>
      <c r="H351" s="197">
        <v>32</v>
      </c>
    </row>
    <row r="352" spans="1:8" ht="12.75">
      <c r="A352" s="193">
        <v>8793</v>
      </c>
      <c r="B352" s="194" t="s">
        <v>612</v>
      </c>
      <c r="C352" s="194"/>
      <c r="D352" s="195"/>
      <c r="E352" s="195" t="s">
        <v>303</v>
      </c>
      <c r="F352" s="196"/>
      <c r="G352" s="195" t="s">
        <v>142</v>
      </c>
      <c r="H352" s="197">
        <v>35</v>
      </c>
    </row>
    <row r="353" spans="1:8" ht="26.25" customHeight="1">
      <c r="A353" s="193">
        <v>8780</v>
      </c>
      <c r="B353" s="194" t="s">
        <v>614</v>
      </c>
      <c r="C353" s="194" t="s">
        <v>341</v>
      </c>
      <c r="D353" s="195" t="s">
        <v>615</v>
      </c>
      <c r="E353" s="195" t="s">
        <v>250</v>
      </c>
      <c r="F353" s="196" t="s">
        <v>616</v>
      </c>
      <c r="G353" s="195" t="s">
        <v>142</v>
      </c>
      <c r="H353" s="197">
        <v>20.5</v>
      </c>
    </row>
    <row r="354" spans="1:8" ht="26.25" customHeight="1">
      <c r="A354" s="193">
        <v>8781</v>
      </c>
      <c r="B354" s="194" t="s">
        <v>614</v>
      </c>
      <c r="C354" s="194" t="s">
        <v>341</v>
      </c>
      <c r="D354" s="195" t="s">
        <v>562</v>
      </c>
      <c r="E354" s="195" t="s">
        <v>201</v>
      </c>
      <c r="F354" s="196" t="s">
        <v>616</v>
      </c>
      <c r="G354" s="195" t="s">
        <v>142</v>
      </c>
      <c r="H354" s="197">
        <v>29</v>
      </c>
    </row>
    <row r="355" spans="1:8" ht="12.75">
      <c r="A355" s="193">
        <v>8620</v>
      </c>
      <c r="B355" s="194" t="s">
        <v>617</v>
      </c>
      <c r="C355" s="194"/>
      <c r="D355" s="195"/>
      <c r="E355" s="195" t="s">
        <v>384</v>
      </c>
      <c r="F355" s="196"/>
      <c r="G355" s="195" t="s">
        <v>142</v>
      </c>
      <c r="H355" s="197">
        <v>61</v>
      </c>
    </row>
    <row r="356" spans="1:8" ht="12.75">
      <c r="A356" s="193">
        <v>8621</v>
      </c>
      <c r="B356" s="194" t="s">
        <v>617</v>
      </c>
      <c r="C356" s="194"/>
      <c r="D356" s="195"/>
      <c r="E356" s="195" t="s">
        <v>173</v>
      </c>
      <c r="F356" s="196"/>
      <c r="G356" s="195" t="s">
        <v>142</v>
      </c>
      <c r="H356" s="197">
        <v>74</v>
      </c>
    </row>
    <row r="357" spans="1:8" ht="12.75">
      <c r="A357" s="193">
        <v>8622</v>
      </c>
      <c r="B357" s="194" t="s">
        <v>617</v>
      </c>
      <c r="C357" s="194"/>
      <c r="D357" s="195"/>
      <c r="E357" s="195" t="s">
        <v>507</v>
      </c>
      <c r="F357" s="196"/>
      <c r="G357" s="195" t="s">
        <v>142</v>
      </c>
      <c r="H357" s="197">
        <v>86</v>
      </c>
    </row>
    <row r="358" spans="1:8" ht="12.75">
      <c r="A358" s="193">
        <v>8623</v>
      </c>
      <c r="B358" s="194" t="s">
        <v>617</v>
      </c>
      <c r="C358" s="194"/>
      <c r="D358" s="195"/>
      <c r="E358" s="195" t="s">
        <v>255</v>
      </c>
      <c r="F358" s="196"/>
      <c r="G358" s="195" t="s">
        <v>142</v>
      </c>
      <c r="H358" s="197">
        <v>98</v>
      </c>
    </row>
    <row r="359" spans="1:8" ht="12.75">
      <c r="A359" s="193">
        <v>8624</v>
      </c>
      <c r="B359" s="194" t="s">
        <v>617</v>
      </c>
      <c r="C359" s="194"/>
      <c r="D359" s="195"/>
      <c r="E359" s="195" t="s">
        <v>305</v>
      </c>
      <c r="F359" s="196"/>
      <c r="G359" s="195" t="s">
        <v>142</v>
      </c>
      <c r="H359" s="197">
        <v>110</v>
      </c>
    </row>
    <row r="360" spans="1:8" ht="12.75">
      <c r="A360" s="193">
        <v>8625</v>
      </c>
      <c r="B360" s="194" t="s">
        <v>617</v>
      </c>
      <c r="C360" s="194"/>
      <c r="D360" s="195"/>
      <c r="E360" s="195" t="s">
        <v>618</v>
      </c>
      <c r="F360" s="196"/>
      <c r="G360" s="195" t="s">
        <v>142</v>
      </c>
      <c r="H360" s="197">
        <v>122</v>
      </c>
    </row>
    <row r="361" spans="1:8" ht="12.75">
      <c r="A361" s="193">
        <v>8626</v>
      </c>
      <c r="B361" s="194" t="s">
        <v>617</v>
      </c>
      <c r="C361" s="194"/>
      <c r="D361" s="195"/>
      <c r="E361" s="195" t="s">
        <v>363</v>
      </c>
      <c r="F361" s="196"/>
      <c r="G361" s="195" t="s">
        <v>142</v>
      </c>
      <c r="H361" s="197">
        <v>133</v>
      </c>
    </row>
    <row r="362" spans="1:8" ht="12.75">
      <c r="A362" s="193">
        <v>8753</v>
      </c>
      <c r="B362" s="194" t="s">
        <v>619</v>
      </c>
      <c r="C362" s="194"/>
      <c r="D362" s="195"/>
      <c r="E362" s="195" t="s">
        <v>160</v>
      </c>
      <c r="F362" s="196"/>
      <c r="G362" s="195" t="s">
        <v>142</v>
      </c>
      <c r="H362" s="197">
        <v>2.15</v>
      </c>
    </row>
    <row r="363" spans="1:8" ht="12.75">
      <c r="A363" s="193">
        <v>8750</v>
      </c>
      <c r="B363" s="194" t="s">
        <v>620</v>
      </c>
      <c r="C363" s="194"/>
      <c r="D363" s="195"/>
      <c r="E363" s="195" t="s">
        <v>144</v>
      </c>
      <c r="F363" s="196"/>
      <c r="G363" s="195" t="s">
        <v>142</v>
      </c>
      <c r="H363" s="197">
        <v>4.1</v>
      </c>
    </row>
    <row r="364" spans="1:8" ht="12.75">
      <c r="A364" s="193">
        <v>8760</v>
      </c>
      <c r="B364" s="194" t="s">
        <v>621</v>
      </c>
      <c r="C364" s="194"/>
      <c r="D364" s="195"/>
      <c r="E364" s="195" t="s">
        <v>523</v>
      </c>
      <c r="F364" s="196"/>
      <c r="G364" s="195" t="s">
        <v>142</v>
      </c>
      <c r="H364" s="197">
        <v>1</v>
      </c>
    </row>
    <row r="365" spans="1:8" ht="12.75">
      <c r="A365" s="193">
        <v>8761</v>
      </c>
      <c r="B365" s="194" t="s">
        <v>621</v>
      </c>
      <c r="C365" s="194"/>
      <c r="D365" s="195"/>
      <c r="E365" s="195" t="s">
        <v>215</v>
      </c>
      <c r="F365" s="196"/>
      <c r="G365" s="195" t="s">
        <v>142</v>
      </c>
      <c r="H365" s="197">
        <v>1.95</v>
      </c>
    </row>
    <row r="366" spans="1:8" ht="26.25" customHeight="1">
      <c r="A366" s="193">
        <v>8770</v>
      </c>
      <c r="B366" s="194" t="s">
        <v>622</v>
      </c>
      <c r="C366" s="194"/>
      <c r="D366" s="195"/>
      <c r="E366" s="195" t="s">
        <v>623</v>
      </c>
      <c r="F366" s="196" t="s">
        <v>624</v>
      </c>
      <c r="G366" s="195" t="s">
        <v>142</v>
      </c>
      <c r="H366" s="197">
        <v>3.05</v>
      </c>
    </row>
    <row r="367" spans="1:8" ht="26.25" customHeight="1">
      <c r="A367" s="193">
        <v>8771</v>
      </c>
      <c r="B367" s="194" t="s">
        <v>622</v>
      </c>
      <c r="C367" s="194"/>
      <c r="D367" s="195"/>
      <c r="E367" s="195" t="s">
        <v>625</v>
      </c>
      <c r="F367" s="196" t="s">
        <v>624</v>
      </c>
      <c r="G367" s="195" t="s">
        <v>142</v>
      </c>
      <c r="H367" s="197">
        <v>6.2</v>
      </c>
    </row>
    <row r="368" spans="1:8" ht="26.25" customHeight="1">
      <c r="A368" s="193">
        <v>8772</v>
      </c>
      <c r="B368" s="194" t="s">
        <v>622</v>
      </c>
      <c r="C368" s="194"/>
      <c r="D368" s="195"/>
      <c r="E368" s="195" t="s">
        <v>146</v>
      </c>
      <c r="F368" s="196" t="s">
        <v>624</v>
      </c>
      <c r="G368" s="195" t="s">
        <v>142</v>
      </c>
      <c r="H368" s="197">
        <v>8.7</v>
      </c>
    </row>
    <row r="369" spans="1:8" ht="26.25" customHeight="1" thickBot="1">
      <c r="A369" s="199">
        <v>8773</v>
      </c>
      <c r="B369" s="200" t="s">
        <v>622</v>
      </c>
      <c r="C369" s="200"/>
      <c r="D369" s="201"/>
      <c r="E369" s="201" t="s">
        <v>318</v>
      </c>
      <c r="F369" s="202" t="s">
        <v>624</v>
      </c>
      <c r="G369" s="201" t="s">
        <v>142</v>
      </c>
      <c r="H369" s="203">
        <v>12.5</v>
      </c>
    </row>
  </sheetData>
  <sheetProtection password="E569" objects="1" scenarios="1"/>
  <mergeCells count="11">
    <mergeCell ref="A1:H1"/>
    <mergeCell ref="A2:H2"/>
    <mergeCell ref="A3:H3"/>
    <mergeCell ref="A4:H4"/>
    <mergeCell ref="A9:G9"/>
    <mergeCell ref="A11:G11"/>
    <mergeCell ref="A13:G13"/>
    <mergeCell ref="A5:H5"/>
    <mergeCell ref="A6:H6"/>
    <mergeCell ref="A8:H8"/>
    <mergeCell ref="A7:G7"/>
  </mergeCells>
  <printOptions horizontalCentered="1"/>
  <pageMargins left="0.6" right="0.6" top="1" bottom="1" header="0.5" footer="0.5"/>
  <pageSetup fitToHeight="6" horizontalDpi="600" verticalDpi="600" orientation="portrait" scale="75" r:id="rId1"/>
  <headerFooter alignWithMargins="0">
    <oddHeader>&amp;C&amp;"Arial,Bold"&amp;14FEDERAL EMERGENCY MANAGEMENT AGENCY&amp;18
SCHEDULE OF EQUIPMENT RATES&amp;R&amp;"Times New Roman,Bold"&amp;12ATTACHMENT # 9</oddHeader>
    <oddFooter>&amp;L&amp;"MS Sans Serif,Regular"Federal Emergency Management Agency&amp;C&amp;"MS Sans Serif,Regular"23 January 2004&amp;R&amp;"MS Sans Serif,Regular"Page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County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BAvila</dc:creator>
  <cp:keywords/>
  <dc:description/>
  <cp:lastModifiedBy>mh</cp:lastModifiedBy>
  <dcterms:created xsi:type="dcterms:W3CDTF">2005-10-21T15:32:11Z</dcterms:created>
  <dcterms:modified xsi:type="dcterms:W3CDTF">2005-11-14T21:43:35Z</dcterms:modified>
  <cp:category/>
  <cp:version/>
  <cp:contentType/>
  <cp:contentStatus/>
</cp:coreProperties>
</file>